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forderungsliste" sheetId="1" state="visible" r:id="rId1"/>
    <sheet xmlns:r="http://schemas.openxmlformats.org/officeDocument/2006/relationships" name="Dashboard" sheetId="2" state="visible" r:id="rId2"/>
  </sheets>
  <definedNames>
    <definedName name="_xlnm._FilterDatabase" localSheetId="0" hidden="1">'Anforderungsliste'!$A$2:$J$22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0&quot;%&quot;"/>
    <numFmt numFmtId="165" formatCode="#,##0&quot; h&quot;"/>
    <numFmt numFmtId="166" formatCode="0.0&quot;%&quot;"/>
  </numFmts>
  <fonts count="7">
    <font>
      <name val="Calibri"/>
      <family val="2"/>
      <color theme="1"/>
      <sz val="11"/>
      <scheme val="minor"/>
    </font>
    <font>
      <b val="1"/>
      <color rgb="002C3E50"/>
      <sz val="14"/>
    </font>
    <font>
      <b val="1"/>
      <color rgb="00FFFFFF"/>
      <sz val="11"/>
    </font>
    <font>
      <b val="1"/>
      <color rgb="00FFFFFF"/>
    </font>
    <font>
      <b val="1"/>
      <color rgb="002C3E50"/>
      <sz val="12"/>
    </font>
    <font>
      <b val="1"/>
    </font>
    <font>
      <b val="1"/>
      <color rgb="0027AE60"/>
    </font>
  </fonts>
  <fills count="9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27AE60"/>
        <bgColor rgb="0027AE60"/>
      </patternFill>
    </fill>
    <fill>
      <patternFill patternType="solid">
        <fgColor rgb="00F39C12"/>
        <bgColor rgb="00F39C12"/>
      </patternFill>
    </fill>
    <fill>
      <patternFill patternType="solid">
        <fgColor rgb="00E74C3C"/>
        <bgColor rgb="00E74C3C"/>
      </patternFill>
    </fill>
    <fill>
      <patternFill patternType="solid">
        <fgColor rgb="00BDC3C7"/>
        <bgColor rgb="00BDC3C7"/>
      </patternFill>
    </fill>
    <fill>
      <patternFill patternType="solid">
        <fgColor rgb="0095A5A6"/>
        <bgColor rgb="0095A5A6"/>
      </patternFill>
    </fill>
    <fill>
      <patternFill patternType="solid">
        <fgColor rgb="0034495E"/>
        <bgColor rgb="0034495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4" fillId="0" borderId="0" pivotButton="0" quotePrefix="0" xfId="0"/>
    <xf numFmtId="0" fontId="3" fillId="7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3" fontId="5" fillId="6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35" customWidth="1" min="3" max="3"/>
    <col width="12" customWidth="1" min="4" max="4"/>
    <col width="16" customWidth="1" min="5" max="5"/>
    <col width="18" customWidth="1" min="6" max="6"/>
    <col width="13" customWidth="1" min="7" max="7"/>
    <col width="13" customWidth="1" min="8" max="8"/>
    <col width="13" customWidth="1" min="9" max="9"/>
    <col width="30" customWidth="1" min="10" max="10"/>
  </cols>
  <sheetData>
    <row r="1" ht="25" customHeight="1">
      <c r="A1" s="1" t="inlineStr">
        <is>
          <t>ANFORDERUNGSLISTE - PROJEKT MANAGEMENT</t>
        </is>
      </c>
    </row>
    <row r="2" ht="20" customHeight="1">
      <c r="A2" s="2" t="inlineStr">
        <is>
          <t>ID</t>
        </is>
      </c>
      <c r="B2" s="2" t="inlineStr">
        <is>
          <t>Anforderung</t>
        </is>
      </c>
      <c r="C2" s="2" t="inlineStr">
        <is>
          <t>Beschreibung</t>
        </is>
      </c>
      <c r="D2" s="2" t="inlineStr">
        <is>
          <t>Priorität</t>
        </is>
      </c>
      <c r="E2" s="2" t="inlineStr">
        <is>
          <t>Status</t>
        </is>
      </c>
      <c r="F2" s="2" t="inlineStr">
        <is>
          <t>Verantwortlich</t>
        </is>
      </c>
      <c r="G2" s="2" t="inlineStr">
        <is>
          <t>Deadline</t>
        </is>
      </c>
      <c r="H2" s="2" t="inlineStr">
        <is>
          <t>Aufwand (h)</t>
        </is>
      </c>
      <c r="I2" s="2" t="inlineStr">
        <is>
          <t>Erledigt (%)</t>
        </is>
      </c>
      <c r="J2" s="2" t="inlineStr">
        <is>
          <t>Kommentar</t>
        </is>
      </c>
    </row>
    <row r="3">
      <c r="A3" s="3" t="inlineStr">
        <is>
          <t>REQ-001</t>
        </is>
      </c>
      <c r="B3" s="3" t="inlineStr">
        <is>
          <t>Benutzeranmeldung</t>
        </is>
      </c>
      <c r="C3" s="3" t="inlineStr">
        <is>
          <t>Login-Funktion mit Benutzername und Passwort</t>
        </is>
      </c>
      <c r="D3" s="4" t="inlineStr">
        <is>
          <t>Hoch</t>
        </is>
      </c>
      <c r="E3" s="5" t="inlineStr">
        <is>
          <t>Abgeschlossen</t>
        </is>
      </c>
      <c r="F3" s="3" t="inlineStr">
        <is>
          <t>Müller, Thomas</t>
        </is>
      </c>
      <c r="G3" s="4" t="inlineStr">
        <is>
          <t>26.09.2025</t>
        </is>
      </c>
      <c r="H3" s="6" t="n">
        <v>24</v>
      </c>
      <c r="I3" s="7" t="n">
        <v>100</v>
      </c>
      <c r="J3" s="3" t="inlineStr">
        <is>
          <t>Erfolgreich implementiert</t>
        </is>
      </c>
    </row>
    <row r="4">
      <c r="A4" s="3" t="inlineStr">
        <is>
          <t>REQ-002</t>
        </is>
      </c>
      <c r="B4" s="3" t="inlineStr">
        <is>
          <t>Datenbankanbindung</t>
        </is>
      </c>
      <c r="C4" s="3" t="inlineStr">
        <is>
          <t>PostgreSQL Integration für Kundendaten</t>
        </is>
      </c>
      <c r="D4" s="4" t="inlineStr">
        <is>
          <t>Hoch</t>
        </is>
      </c>
      <c r="E4" s="5" t="inlineStr">
        <is>
          <t>Abgeschlossen</t>
        </is>
      </c>
      <c r="F4" s="3" t="inlineStr">
        <is>
          <t>Schmidt, Anna</t>
        </is>
      </c>
      <c r="G4" s="4" t="inlineStr">
        <is>
          <t>03.10.2025</t>
        </is>
      </c>
      <c r="H4" s="6" t="n">
        <v>32</v>
      </c>
      <c r="I4" s="7" t="n">
        <v>100</v>
      </c>
      <c r="J4" s="3" t="inlineStr">
        <is>
          <t>Performance optimiert</t>
        </is>
      </c>
    </row>
    <row r="5">
      <c r="A5" s="3" t="inlineStr">
        <is>
          <t>REQ-003</t>
        </is>
      </c>
      <c r="B5" s="3" t="inlineStr">
        <is>
          <t>Rechnungserstellung</t>
        </is>
      </c>
      <c r="C5" s="3" t="inlineStr">
        <is>
          <t>Automatische PDF-Generierung von Rechnungen</t>
        </is>
      </c>
      <c r="D5" s="4" t="inlineStr">
        <is>
          <t>Hoch</t>
        </is>
      </c>
      <c r="E5" s="8" t="inlineStr">
        <is>
          <t>In Bearbeitung</t>
        </is>
      </c>
      <c r="F5" s="3" t="inlineStr">
        <is>
          <t>Weber, Klaus</t>
        </is>
      </c>
      <c r="G5" s="4" t="inlineStr">
        <is>
          <t>17.11.2025</t>
        </is>
      </c>
      <c r="H5" s="6" t="n">
        <v>40</v>
      </c>
      <c r="I5" s="7" t="n">
        <v>75</v>
      </c>
      <c r="J5" s="3" t="inlineStr">
        <is>
          <t>Templates fertig</t>
        </is>
      </c>
    </row>
    <row r="6">
      <c r="A6" s="3" t="inlineStr">
        <is>
          <t>REQ-004</t>
        </is>
      </c>
      <c r="B6" s="3" t="inlineStr">
        <is>
          <t>E-Mail Benachrichtigung</t>
        </is>
      </c>
      <c r="C6" s="3" t="inlineStr">
        <is>
          <t>Automatischer Versand bei neuen Aufträgen</t>
        </is>
      </c>
      <c r="D6" s="4" t="inlineStr">
        <is>
          <t>Mittel</t>
        </is>
      </c>
      <c r="E6" s="8" t="inlineStr">
        <is>
          <t>In Bearbeitung</t>
        </is>
      </c>
      <c r="F6" s="3" t="inlineStr">
        <is>
          <t>Fischer, Maria</t>
        </is>
      </c>
      <c r="G6" s="4" t="inlineStr">
        <is>
          <t>24.11.2025</t>
        </is>
      </c>
      <c r="H6" s="6" t="n">
        <v>16</v>
      </c>
      <c r="I6" s="7" t="n">
        <v>60</v>
      </c>
      <c r="J6" s="3" t="inlineStr">
        <is>
          <t>SMTP konfiguriert</t>
        </is>
      </c>
    </row>
    <row r="7">
      <c r="A7" s="3" t="inlineStr">
        <is>
          <t>REQ-005</t>
        </is>
      </c>
      <c r="B7" s="3" t="inlineStr">
        <is>
          <t>Reporting Dashboard</t>
        </is>
      </c>
      <c r="C7" s="3" t="inlineStr">
        <is>
          <t>Übersicht über KPIs und Kennzahlen</t>
        </is>
      </c>
      <c r="D7" s="4" t="inlineStr">
        <is>
          <t>Mittel</t>
        </is>
      </c>
      <c r="E7" s="9" t="inlineStr">
        <is>
          <t>Offen</t>
        </is>
      </c>
      <c r="F7" s="3" t="inlineStr">
        <is>
          <t>Meyer, Stefan</t>
        </is>
      </c>
      <c r="G7" s="4" t="inlineStr">
        <is>
          <t>01.12.2025</t>
        </is>
      </c>
      <c r="H7" s="6" t="n">
        <v>48</v>
      </c>
      <c r="I7" s="7" t="n">
        <v>0</v>
      </c>
      <c r="J7" s="3" t="inlineStr">
        <is>
          <t>Anforderungen sammeln</t>
        </is>
      </c>
    </row>
    <row r="8">
      <c r="A8" s="3" t="inlineStr">
        <is>
          <t>REQ-006</t>
        </is>
      </c>
      <c r="B8" s="3" t="inlineStr">
        <is>
          <t>Export-Funktion</t>
        </is>
      </c>
      <c r="C8" s="3" t="inlineStr">
        <is>
          <t>Excel und CSV Export für alle Datentabellen</t>
        </is>
      </c>
      <c r="D8" s="4" t="inlineStr">
        <is>
          <t>Niedrig</t>
        </is>
      </c>
      <c r="E8" s="9" t="inlineStr">
        <is>
          <t>Offen</t>
        </is>
      </c>
      <c r="F8" s="3" t="inlineStr">
        <is>
          <t>Schulz, Lisa</t>
        </is>
      </c>
      <c r="G8" s="4" t="inlineStr">
        <is>
          <t>08.12.2025</t>
        </is>
      </c>
      <c r="H8" s="6" t="n">
        <v>20</v>
      </c>
      <c r="I8" s="7" t="n">
        <v>0</v>
      </c>
      <c r="J8" s="3" t="inlineStr">
        <is>
          <t>Noch nicht begonnen</t>
        </is>
      </c>
    </row>
    <row r="9">
      <c r="A9" s="3" t="inlineStr">
        <is>
          <t>REQ-007</t>
        </is>
      </c>
      <c r="B9" s="3" t="inlineStr">
        <is>
          <t>Suchfunktion</t>
        </is>
      </c>
      <c r="C9" s="3" t="inlineStr">
        <is>
          <t>Volltext-Suche über alle Kundendaten</t>
        </is>
      </c>
      <c r="D9" s="4" t="inlineStr">
        <is>
          <t>Mittel</t>
        </is>
      </c>
      <c r="E9" s="8" t="inlineStr">
        <is>
          <t>In Bearbeitung</t>
        </is>
      </c>
      <c r="F9" s="3" t="inlineStr">
        <is>
          <t>Hoffmann, Michael</t>
        </is>
      </c>
      <c r="G9" s="4" t="inlineStr">
        <is>
          <t>20.11.2025</t>
        </is>
      </c>
      <c r="H9" s="6" t="n">
        <v>28</v>
      </c>
      <c r="I9" s="7" t="n">
        <v>45</v>
      </c>
      <c r="J9" s="3" t="inlineStr">
        <is>
          <t>Grundfunktion läuft</t>
        </is>
      </c>
    </row>
    <row r="10">
      <c r="A10" s="3" t="inlineStr">
        <is>
          <t>REQ-008</t>
        </is>
      </c>
      <c r="B10" s="3" t="inlineStr">
        <is>
          <t>Benutzerverwaltung</t>
        </is>
      </c>
      <c r="C10" s="3" t="inlineStr">
        <is>
          <t>Rollen und Rechte für verschiedene User</t>
        </is>
      </c>
      <c r="D10" s="4" t="inlineStr">
        <is>
          <t>Hoch</t>
        </is>
      </c>
      <c r="E10" s="5" t="inlineStr">
        <is>
          <t>Abgeschlossen</t>
        </is>
      </c>
      <c r="F10" s="3" t="inlineStr">
        <is>
          <t>Müller, Thomas</t>
        </is>
      </c>
      <c r="G10" s="4" t="inlineStr">
        <is>
          <t>11.10.2025</t>
        </is>
      </c>
      <c r="H10" s="6" t="n">
        <v>36</v>
      </c>
      <c r="I10" s="7" t="n">
        <v>100</v>
      </c>
      <c r="J10" s="3" t="inlineStr">
        <is>
          <t>Mit Admin-Panel</t>
        </is>
      </c>
    </row>
    <row r="11">
      <c r="A11" s="3" t="inlineStr">
        <is>
          <t>REQ-009</t>
        </is>
      </c>
      <c r="B11" s="3" t="inlineStr">
        <is>
          <t>Backup-System</t>
        </is>
      </c>
      <c r="C11" s="3" t="inlineStr">
        <is>
          <t>Automatische tägliche Datensicherung</t>
        </is>
      </c>
      <c r="D11" s="4" t="inlineStr">
        <is>
          <t>Hoch</t>
        </is>
      </c>
      <c r="E11" s="8" t="inlineStr">
        <is>
          <t>In Bearbeitung</t>
        </is>
      </c>
      <c r="F11" s="3" t="inlineStr">
        <is>
          <t>Becker, Julia</t>
        </is>
      </c>
      <c r="G11" s="4" t="inlineStr">
        <is>
          <t>15.11.2025</t>
        </is>
      </c>
      <c r="H11" s="6" t="n">
        <v>24</v>
      </c>
      <c r="I11" s="7" t="n">
        <v>80</v>
      </c>
      <c r="J11" s="3" t="inlineStr">
        <is>
          <t>Tests laufen</t>
        </is>
      </c>
    </row>
    <row r="12">
      <c r="A12" s="3" t="inlineStr">
        <is>
          <t>REQ-010</t>
        </is>
      </c>
      <c r="B12" s="3" t="inlineStr">
        <is>
          <t>Mobile Ansicht</t>
        </is>
      </c>
      <c r="C12" s="3" t="inlineStr">
        <is>
          <t>Responsive Design für Tablets und Smartphones</t>
        </is>
      </c>
      <c r="D12" s="4" t="inlineStr">
        <is>
          <t>Mittel</t>
        </is>
      </c>
      <c r="E12" s="9" t="inlineStr">
        <is>
          <t>Offen</t>
        </is>
      </c>
      <c r="F12" s="3" t="inlineStr">
        <is>
          <t>Krause, Daniel</t>
        </is>
      </c>
      <c r="G12" s="4" t="inlineStr">
        <is>
          <t>15.12.2025</t>
        </is>
      </c>
      <c r="H12" s="6" t="n">
        <v>56</v>
      </c>
      <c r="I12" s="7" t="n">
        <v>0</v>
      </c>
      <c r="J12" s="3" t="inlineStr">
        <is>
          <t>Wireframes erstellen</t>
        </is>
      </c>
    </row>
    <row r="13">
      <c r="A13" s="3" t="inlineStr">
        <is>
          <t>REQ-011</t>
        </is>
      </c>
      <c r="B13" s="3" t="inlineStr">
        <is>
          <t>API-Schnittstelle</t>
        </is>
      </c>
      <c r="C13" s="3" t="inlineStr">
        <is>
          <t>REST API für Drittanbieter-Integration</t>
        </is>
      </c>
      <c r="D13" s="4" t="inlineStr">
        <is>
          <t>Niedrig</t>
        </is>
      </c>
      <c r="E13" s="9" t="inlineStr">
        <is>
          <t>Offen</t>
        </is>
      </c>
      <c r="F13" s="3" t="inlineStr">
        <is>
          <t>Wolf, Sarah</t>
        </is>
      </c>
      <c r="G13" s="4" t="inlineStr">
        <is>
          <t>22.12.2025</t>
        </is>
      </c>
      <c r="H13" s="6" t="n">
        <v>44</v>
      </c>
      <c r="I13" s="7" t="n">
        <v>0</v>
      </c>
      <c r="J13" s="3" t="inlineStr">
        <is>
          <t>Dokumentation planen</t>
        </is>
      </c>
    </row>
    <row r="14">
      <c r="A14" s="3" t="inlineStr">
        <is>
          <t>REQ-012</t>
        </is>
      </c>
      <c r="B14" s="3" t="inlineStr">
        <is>
          <t>Datenschutz DSGVO</t>
        </is>
      </c>
      <c r="C14" s="3" t="inlineStr">
        <is>
          <t>Compliance mit Datenschutzrichtlinien</t>
        </is>
      </c>
      <c r="D14" s="4" t="inlineStr">
        <is>
          <t>Hoch</t>
        </is>
      </c>
      <c r="E14" s="8" t="inlineStr">
        <is>
          <t>In Bearbeitung</t>
        </is>
      </c>
      <c r="F14" s="3" t="inlineStr">
        <is>
          <t>Richter, Andreas</t>
        </is>
      </c>
      <c r="G14" s="4" t="inlineStr">
        <is>
          <t>13.11.2025</t>
        </is>
      </c>
      <c r="H14" s="6" t="n">
        <v>32</v>
      </c>
      <c r="I14" s="7" t="n">
        <v>85</v>
      </c>
      <c r="J14" s="3" t="inlineStr">
        <is>
          <t>Rechtsprüfung läuft</t>
        </is>
      </c>
    </row>
    <row r="15">
      <c r="A15" s="3" t="inlineStr">
        <is>
          <t>REQ-013</t>
        </is>
      </c>
      <c r="B15" s="3" t="inlineStr">
        <is>
          <t>Produktkatalog</t>
        </is>
      </c>
      <c r="C15" s="3" t="inlineStr">
        <is>
          <t>Verwaltung von Artikeln und Preislisten</t>
        </is>
      </c>
      <c r="D15" s="4" t="inlineStr">
        <is>
          <t>Mittel</t>
        </is>
      </c>
      <c r="E15" s="5" t="inlineStr">
        <is>
          <t>Abgeschlossen</t>
        </is>
      </c>
      <c r="F15" s="3" t="inlineStr">
        <is>
          <t>Schmidt, Anna</t>
        </is>
      </c>
      <c r="G15" s="4" t="inlineStr">
        <is>
          <t>21.10.2025</t>
        </is>
      </c>
      <c r="H15" s="6" t="n">
        <v>40</v>
      </c>
      <c r="I15" s="7" t="n">
        <v>100</v>
      </c>
      <c r="J15" s="3" t="inlineStr">
        <is>
          <t>Inkl. Bildupload</t>
        </is>
      </c>
    </row>
    <row r="16">
      <c r="A16" s="3" t="inlineStr">
        <is>
          <t>REQ-014</t>
        </is>
      </c>
      <c r="B16" s="3" t="inlineStr">
        <is>
          <t>Lagerverwaltung</t>
        </is>
      </c>
      <c r="C16" s="3" t="inlineStr">
        <is>
          <t>Bestandsführung und Warenwirtschaft</t>
        </is>
      </c>
      <c r="D16" s="4" t="inlineStr">
        <is>
          <t>Hoch</t>
        </is>
      </c>
      <c r="E16" s="8" t="inlineStr">
        <is>
          <t>In Bearbeitung</t>
        </is>
      </c>
      <c r="F16" s="3" t="inlineStr">
        <is>
          <t>Wagner, Peter</t>
        </is>
      </c>
      <c r="G16" s="4" t="inlineStr">
        <is>
          <t>22.11.2025</t>
        </is>
      </c>
      <c r="H16" s="6" t="n">
        <v>52</v>
      </c>
      <c r="I16" s="7" t="n">
        <v>55</v>
      </c>
      <c r="J16" s="3" t="inlineStr">
        <is>
          <t>Inventur-Modul offen</t>
        </is>
      </c>
    </row>
    <row r="17">
      <c r="A17" s="3" t="inlineStr">
        <is>
          <t>REQ-015</t>
        </is>
      </c>
      <c r="B17" s="3" t="inlineStr">
        <is>
          <t>Zeiterfassung</t>
        </is>
      </c>
      <c r="C17" s="3" t="inlineStr">
        <is>
          <t>Stundenbuchung für Mitarbeiter</t>
        </is>
      </c>
      <c r="D17" s="4" t="inlineStr">
        <is>
          <t>Mittel</t>
        </is>
      </c>
      <c r="E17" s="9" t="inlineStr">
        <is>
          <t>Offen</t>
        </is>
      </c>
      <c r="F17" s="3" t="inlineStr">
        <is>
          <t>Zimmermann, Nina</t>
        </is>
      </c>
      <c r="G17" s="4" t="inlineStr">
        <is>
          <t>05.12.2025</t>
        </is>
      </c>
      <c r="H17" s="6" t="n">
        <v>36</v>
      </c>
      <c r="I17" s="7" t="n">
        <v>0</v>
      </c>
      <c r="J17" s="3" t="inlineStr">
        <is>
          <t>Requirements Workshop</t>
        </is>
      </c>
    </row>
    <row r="18">
      <c r="A18" s="3" t="inlineStr">
        <is>
          <t>REQ-016</t>
        </is>
      </c>
      <c r="B18" s="3" t="inlineStr">
        <is>
          <t>Dokumentenverwaltung</t>
        </is>
      </c>
      <c r="C18" s="3" t="inlineStr">
        <is>
          <t>Upload und Verwaltung von Dateien</t>
        </is>
      </c>
      <c r="D18" s="4" t="inlineStr">
        <is>
          <t>Niedrig</t>
        </is>
      </c>
      <c r="E18" s="9" t="inlineStr">
        <is>
          <t>Offen</t>
        </is>
      </c>
      <c r="F18" s="3" t="inlineStr">
        <is>
          <t>Koch, Frank</t>
        </is>
      </c>
      <c r="G18" s="4" t="inlineStr">
        <is>
          <t>20.12.2025</t>
        </is>
      </c>
      <c r="H18" s="6" t="n">
        <v>28</v>
      </c>
      <c r="I18" s="7" t="n">
        <v>0</v>
      </c>
      <c r="J18" s="3" t="inlineStr">
        <is>
          <t>Cloud-Speicher prüfen</t>
        </is>
      </c>
    </row>
    <row r="19">
      <c r="A19" s="3" t="inlineStr">
        <is>
          <t>REQ-017</t>
        </is>
      </c>
      <c r="B19" s="3" t="inlineStr">
        <is>
          <t>Kundenfeedback</t>
        </is>
      </c>
      <c r="C19" s="3" t="inlineStr">
        <is>
          <t>Bewertungssystem für Dienstleistungen</t>
        </is>
      </c>
      <c r="D19" s="4" t="inlineStr">
        <is>
          <t>Niedrig</t>
        </is>
      </c>
      <c r="E19" s="9" t="inlineStr">
        <is>
          <t>Offen</t>
        </is>
      </c>
      <c r="F19" s="3" t="inlineStr">
        <is>
          <t>Braun, Petra</t>
        </is>
      </c>
      <c r="G19" s="4" t="inlineStr">
        <is>
          <t>30.12.2025</t>
        </is>
      </c>
      <c r="H19" s="6" t="n">
        <v>20</v>
      </c>
      <c r="I19" s="7" t="n">
        <v>0</v>
      </c>
      <c r="J19" s="3" t="inlineStr"/>
    </row>
    <row r="20">
      <c r="A20" s="3" t="inlineStr">
        <is>
          <t>REQ-018</t>
        </is>
      </c>
      <c r="B20" s="3" t="inlineStr">
        <is>
          <t>Statistik-Modul</t>
        </is>
      </c>
      <c r="C20" s="3" t="inlineStr">
        <is>
          <t>Detaillierte Auswertungen und Analysen</t>
        </is>
      </c>
      <c r="D20" s="4" t="inlineStr">
        <is>
          <t>Mittel</t>
        </is>
      </c>
      <c r="E20" s="8" t="inlineStr">
        <is>
          <t>In Bearbeitung</t>
        </is>
      </c>
      <c r="F20" s="3" t="inlineStr">
        <is>
          <t>Meyer, Stefan</t>
        </is>
      </c>
      <c r="G20" s="4" t="inlineStr">
        <is>
          <t>28.11.2025</t>
        </is>
      </c>
      <c r="H20" s="6" t="n">
        <v>44</v>
      </c>
      <c r="I20" s="7" t="n">
        <v>35</v>
      </c>
      <c r="J20" s="3" t="inlineStr">
        <is>
          <t>Charts implementiert</t>
        </is>
      </c>
    </row>
    <row r="21">
      <c r="A21" s="3" t="inlineStr">
        <is>
          <t>REQ-019</t>
        </is>
      </c>
      <c r="B21" s="3" t="inlineStr">
        <is>
          <t>Zwei-Faktor-Auth</t>
        </is>
      </c>
      <c r="C21" s="3" t="inlineStr">
        <is>
          <t>Erhöhte Sicherheit beim Login</t>
        </is>
      </c>
      <c r="D21" s="4" t="inlineStr">
        <is>
          <t>Hoch</t>
        </is>
      </c>
      <c r="E21" s="5" t="inlineStr">
        <is>
          <t>Abgeschlossen</t>
        </is>
      </c>
      <c r="F21" s="3" t="inlineStr">
        <is>
          <t>Müller, Thomas</t>
        </is>
      </c>
      <c r="G21" s="4" t="inlineStr">
        <is>
          <t>26.10.2025</t>
        </is>
      </c>
      <c r="H21" s="6" t="n">
        <v>18</v>
      </c>
      <c r="I21" s="7" t="n">
        <v>100</v>
      </c>
      <c r="J21" s="3" t="inlineStr">
        <is>
          <t>SMS und App verfügbar</t>
        </is>
      </c>
    </row>
    <row r="22">
      <c r="A22" s="3" t="inlineStr">
        <is>
          <t>REQ-020</t>
        </is>
      </c>
      <c r="B22" s="3" t="inlineStr">
        <is>
          <t>Newsletter-System</t>
        </is>
      </c>
      <c r="C22" s="3" t="inlineStr">
        <is>
          <t>Versand von Marketing-E-Mails</t>
        </is>
      </c>
      <c r="D22" s="4" t="inlineStr">
        <is>
          <t>Niedrig</t>
        </is>
      </c>
      <c r="E22" s="9" t="inlineStr">
        <is>
          <t>Offen</t>
        </is>
      </c>
      <c r="F22" s="3" t="inlineStr">
        <is>
          <t>Fischer, Maria</t>
        </is>
      </c>
      <c r="G22" s="4" t="inlineStr">
        <is>
          <t>25.12.2025</t>
        </is>
      </c>
      <c r="H22" s="6" t="n">
        <v>32</v>
      </c>
      <c r="I22" s="7" t="n">
        <v>0</v>
      </c>
      <c r="J22" s="3" t="inlineStr">
        <is>
          <t>Template-Design nötig</t>
        </is>
      </c>
    </row>
  </sheetData>
  <autoFilter ref="A2:J22"/>
  <mergeCells count="1">
    <mergeCell ref="A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3" customWidth="1" min="3" max="3"/>
    <col width="18" customWidth="1" min="4" max="4"/>
    <col width="15" customWidth="1" min="5" max="5"/>
  </cols>
  <sheetData>
    <row r="1" ht="25" customHeight="1">
      <c r="A1" s="1" t="inlineStr">
        <is>
          <t>PROJEKT DASHBOARD - ÜBERSICHT</t>
        </is>
      </c>
    </row>
    <row r="3">
      <c r="A3" s="10" t="inlineStr">
        <is>
          <t>STATUS ÜBERSICHT</t>
        </is>
      </c>
      <c r="D3" s="10" t="inlineStr">
        <is>
          <t>PRIORITÄTEN</t>
        </is>
      </c>
    </row>
    <row r="4">
      <c r="A4" s="2" t="inlineStr">
        <is>
          <t>Status</t>
        </is>
      </c>
      <c r="B4" s="2" t="inlineStr">
        <is>
          <t>Anzahl</t>
        </is>
      </c>
      <c r="D4" s="2" t="inlineStr">
        <is>
          <t>Priorität</t>
        </is>
      </c>
      <c r="E4" s="2" t="inlineStr">
        <is>
          <t>Anzahl</t>
        </is>
      </c>
    </row>
    <row r="5">
      <c r="A5" s="9" t="inlineStr">
        <is>
          <t>Offen</t>
        </is>
      </c>
      <c r="B5" s="6">
        <f>COUNTIF(Anforderungsliste!E:E,"Offen")</f>
        <v/>
      </c>
      <c r="D5" s="9" t="inlineStr">
        <is>
          <t>Hoch</t>
        </is>
      </c>
      <c r="E5" s="6">
        <f>COUNTIF(Anforderungsliste!D:D,"Hoch")</f>
        <v/>
      </c>
    </row>
    <row r="6">
      <c r="A6" s="8" t="inlineStr">
        <is>
          <t>In Bearbeitung</t>
        </is>
      </c>
      <c r="B6" s="6">
        <f>COUNTIF(Anforderungsliste!E:E,"In Bearbeitung")</f>
        <v/>
      </c>
      <c r="D6" s="8" t="inlineStr">
        <is>
          <t>Mittel</t>
        </is>
      </c>
      <c r="E6" s="6">
        <f>COUNTIF(Anforderungsliste!D:D,"Mittel")</f>
        <v/>
      </c>
    </row>
    <row r="7">
      <c r="A7" s="5" t="inlineStr">
        <is>
          <t>Abgeschlossen</t>
        </is>
      </c>
      <c r="B7" s="6">
        <f>COUNTIF(Anforderungsliste!E:E,"Abgeschlossen")</f>
        <v/>
      </c>
      <c r="D7" s="11" t="inlineStr">
        <is>
          <t>Niedrig</t>
        </is>
      </c>
      <c r="E7" s="6">
        <f>COUNTIF(Anforderungsliste!D:D,"Niedrig")</f>
        <v/>
      </c>
    </row>
    <row r="8">
      <c r="A8" s="12" t="inlineStr">
        <is>
          <t>GESAMT</t>
        </is>
      </c>
      <c r="B8" s="13">
        <f>SUM(B5:B7)</f>
        <v/>
      </c>
    </row>
    <row r="10">
      <c r="A10" s="10" t="inlineStr">
        <is>
          <t>AUFWAND &amp; FORTSCHRITT</t>
        </is>
      </c>
    </row>
    <row r="11">
      <c r="A11" s="14" t="inlineStr">
        <is>
          <t>Kennzahl</t>
        </is>
      </c>
      <c r="B11" s="14" t="inlineStr">
        <is>
          <t>Wert</t>
        </is>
      </c>
    </row>
    <row r="12">
      <c r="A12" s="15" t="inlineStr">
        <is>
          <t>Gesamtaufwand (Stunden)</t>
        </is>
      </c>
      <c r="B12" s="16">
        <f>SUM(Anforderungsliste!H:H)</f>
        <v/>
      </c>
    </row>
    <row r="13">
      <c r="A13" s="15" t="inlineStr">
        <is>
          <t>Durchschn. Fortschritt</t>
        </is>
      </c>
      <c r="B13" s="17">
        <f>AVERAGE(Anforderungsliste!I:I)</f>
        <v/>
      </c>
    </row>
    <row r="14">
      <c r="A14" s="15" t="inlineStr">
        <is>
          <t>Abgeschlossene Anforderungen</t>
        </is>
      </c>
      <c r="B14" s="6">
        <f>B7</f>
        <v/>
      </c>
    </row>
    <row r="15">
      <c r="A15" s="15" t="inlineStr">
        <is>
          <t>Offene Anforderungen</t>
        </is>
      </c>
      <c r="B15" s="6">
        <f>B5</f>
        <v/>
      </c>
    </row>
    <row r="16">
      <c r="A16" s="15" t="inlineStr">
        <is>
          <t>Projektstatus</t>
        </is>
      </c>
      <c r="B16" s="18">
        <f>IF(B13&gt;=90,"Fast fertig",IF(B13&gt;=50,"Im Plan","Verzögert"))</f>
        <v/>
      </c>
    </row>
  </sheetData>
  <mergeCells count="4">
    <mergeCell ref="D3:E3"/>
    <mergeCell ref="A3:B3"/>
    <mergeCell ref="A1:F1"/>
    <mergeCell ref="A10:E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2025-11-09T23:08:41Z</dcterms:created>
  <dcterms:modified xmlns:dcterms="http://purl.org/dc/terms/" xmlns:xsi="http://www.w3.org/2001/XMLSchema-instance" xsi:type="dcterms:W3CDTF">2025-11-09T23:08:41Z</dcterms:modified>
</cp:coreProperties>
</file>