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MEA-Analyse" sheetId="1" state="visible" r:id="rId1"/>
    <sheet xmlns:r="http://schemas.openxmlformats.org/officeDocument/2006/relationships" name="Bewertungsskala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'FMEA-Analyse'!$A$4:$O$19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0.0"/>
    <numFmt numFmtId="166" formatCode="0.0%"/>
  </numFmts>
  <fonts count="9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sz val="11"/>
    </font>
    <font>
      <sz val="11"/>
    </font>
    <font>
      <b val="1"/>
      <color rgb="00FFFFFF"/>
      <sz val="11"/>
    </font>
    <font>
      <b val="1"/>
      <color rgb="001F4E78"/>
      <sz val="14"/>
    </font>
    <font>
      <b val="1"/>
      <color rgb="00FFFFFF"/>
      <sz val="10"/>
    </font>
    <font>
      <b val="1"/>
    </font>
    <font>
      <b val="1"/>
      <color rgb="001F4E78"/>
      <sz val="12"/>
    </font>
  </fonts>
  <fills count="9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  <fill>
      <patternFill patternType="solid">
        <fgColor rgb="00FF6B6B"/>
        <bgColor rgb="00FF6B6B"/>
      </patternFill>
    </fill>
    <fill>
      <patternFill patternType="solid">
        <fgColor rgb="00FFD93D"/>
        <bgColor rgb="00FFD93D"/>
      </patternFill>
    </fill>
    <fill>
      <patternFill patternType="solid">
        <fgColor rgb="00FFE699"/>
        <bgColor rgb="00FFE699"/>
      </patternFill>
    </fill>
    <fill>
      <patternFill patternType="solid">
        <fgColor rgb="0095E1D3"/>
        <bgColor rgb="0095E1D3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vertical="center" wrapText="1"/>
    </xf>
    <xf numFmtId="0" fontId="5" fillId="0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vertical="center" wrapText="1"/>
    </xf>
    <xf numFmtId="0" fontId="0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vertical="center" wrapText="1"/>
    </xf>
    <xf numFmtId="0" fontId="0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vertical="center" wrapText="1"/>
    </xf>
    <xf numFmtId="0" fontId="0" fillId="8" borderId="1" applyAlignment="1" pivotButton="0" quotePrefix="0" xfId="0">
      <alignment horizontal="center" vertical="center"/>
    </xf>
    <xf numFmtId="0" fontId="0" fillId="8" borderId="1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8" fillId="0" borderId="0" pivotButton="0" quotePrefix="0" xfId="0"/>
    <xf numFmtId="0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20" customWidth="1" min="3" max="3"/>
    <col width="20" customWidth="1" min="4" max="4"/>
    <col width="5" customWidth="1" min="5" max="5"/>
    <col width="22" customWidth="1" min="6" max="6"/>
    <col width="5" customWidth="1" min="7" max="7"/>
    <col width="20" customWidth="1" min="8" max="8"/>
    <col width="5" customWidth="1" min="9" max="9"/>
    <col width="7" customWidth="1" min="10" max="10"/>
    <col width="22" customWidth="1" min="11" max="11"/>
    <col width="15" customWidth="1" min="12" max="12"/>
    <col width="12" customWidth="1" min="13" max="13"/>
    <col width="7" customWidth="1" min="14" max="14"/>
    <col width="8" customWidth="1" min="15" max="15"/>
  </cols>
  <sheetData>
    <row r="1" ht="30" customHeight="1">
      <c r="A1" s="1" t="inlineStr">
        <is>
          <t>FMEA - Fehlermöglichkeits- und Einflussanalyse</t>
        </is>
      </c>
    </row>
    <row r="2">
      <c r="A2" s="2" t="inlineStr">
        <is>
          <t>Produkt/Prozess: Elektromotor Fertigungslinie</t>
        </is>
      </c>
      <c r="F2" s="3" t="inlineStr">
        <is>
          <t>Stand: 10.11.2025</t>
        </is>
      </c>
      <c r="K2" s="3" t="inlineStr">
        <is>
          <t>Verantwortlich: Qualitätsabteilung</t>
        </is>
      </c>
    </row>
    <row r="4" ht="40" customHeight="1">
      <c r="A4" s="4" t="inlineStr">
        <is>
          <t>Nr.</t>
        </is>
      </c>
      <c r="B4" s="4" t="inlineStr">
        <is>
          <t>Prozessschritt</t>
        </is>
      </c>
      <c r="C4" s="4" t="inlineStr">
        <is>
          <t>Möglicher Fehler</t>
        </is>
      </c>
      <c r="D4" s="4" t="inlineStr">
        <is>
          <t>Fehlerfolge</t>
        </is>
      </c>
      <c r="E4" s="4" t="inlineStr">
        <is>
          <t>A</t>
        </is>
      </c>
      <c r="F4" s="4" t="inlineStr">
        <is>
          <t>Fehlerursache</t>
        </is>
      </c>
      <c r="G4" s="4" t="inlineStr">
        <is>
          <t>E</t>
        </is>
      </c>
      <c r="H4" s="4" t="inlineStr">
        <is>
          <t>Prüfmaßnahmen</t>
        </is>
      </c>
      <c r="I4" s="4" t="inlineStr">
        <is>
          <t>E</t>
        </is>
      </c>
      <c r="J4" s="4" t="inlineStr">
        <is>
          <t>RPZ</t>
        </is>
      </c>
      <c r="K4" s="4" t="inlineStr">
        <is>
          <t>Maßnahmen</t>
        </is>
      </c>
      <c r="L4" s="4" t="inlineStr">
        <is>
          <t>Verantwortlich</t>
        </is>
      </c>
      <c r="M4" s="4" t="inlineStr">
        <is>
          <t>Termin</t>
        </is>
      </c>
      <c r="N4" s="4" t="inlineStr">
        <is>
          <t>A neu</t>
        </is>
      </c>
      <c r="O4" s="4" t="inlineStr">
        <is>
          <t>RPZ neu</t>
        </is>
      </c>
    </row>
    <row r="5">
      <c r="A5" s="5" t="n">
        <v>1</v>
      </c>
      <c r="B5" s="5" t="inlineStr">
        <is>
          <t>Materialeingang</t>
        </is>
      </c>
      <c r="C5" s="5" t="inlineStr">
        <is>
          <t>Falsche Spezifikation</t>
        </is>
      </c>
      <c r="D5" s="5" t="inlineStr">
        <is>
          <t>Ausschuss erhöht</t>
        </is>
      </c>
      <c r="E5" s="6" t="n">
        <v>8</v>
      </c>
      <c r="F5" s="5" t="inlineStr">
        <is>
          <t>Lieferantenfehler</t>
        </is>
      </c>
      <c r="G5" s="6" t="n">
        <v>7</v>
      </c>
      <c r="H5" s="5" t="inlineStr">
        <is>
          <t>Wareneingangsprüfung</t>
        </is>
      </c>
      <c r="I5" s="6" t="n">
        <v>4</v>
      </c>
      <c r="J5" s="5">
        <f>E5*G5*I5</f>
        <v/>
      </c>
      <c r="K5" s="5" t="inlineStr">
        <is>
          <t>Lieferantenaudit durchführen</t>
        </is>
      </c>
      <c r="L5" s="5" t="inlineStr">
        <is>
          <t>Einkauf QS</t>
        </is>
      </c>
      <c r="M5" s="7" t="inlineStr">
        <is>
          <t>15.03.2025</t>
        </is>
      </c>
      <c r="N5" s="6" t="n">
        <v>6</v>
      </c>
      <c r="O5" s="5">
        <f>N5*G5*I5</f>
        <v/>
      </c>
    </row>
    <row r="6">
      <c r="A6" s="5" t="n">
        <v>2</v>
      </c>
      <c r="B6" s="5" t="inlineStr">
        <is>
          <t>Materialeingang</t>
        </is>
      </c>
      <c r="C6" s="5" t="inlineStr">
        <is>
          <t>Beschädigte Teile</t>
        </is>
      </c>
      <c r="D6" s="5" t="inlineStr">
        <is>
          <t>Produktionsausfall</t>
        </is>
      </c>
      <c r="E6" s="6" t="n">
        <v>9</v>
      </c>
      <c r="F6" s="5" t="inlineStr">
        <is>
          <t>Transportschaden</t>
        </is>
      </c>
      <c r="G6" s="6" t="n">
        <v>6</v>
      </c>
      <c r="H6" s="5" t="inlineStr">
        <is>
          <t>Sichtprüfung</t>
        </is>
      </c>
      <c r="I6" s="6" t="n">
        <v>3</v>
      </c>
      <c r="J6" s="5">
        <f>E6*G6*I6</f>
        <v/>
      </c>
      <c r="K6" s="5" t="inlineStr">
        <is>
          <t>Bessere Verpackung fordern</t>
        </is>
      </c>
      <c r="L6" s="5" t="inlineStr">
        <is>
          <t>Logistik</t>
        </is>
      </c>
      <c r="M6" s="7" t="inlineStr">
        <is>
          <t>10.03.2025</t>
        </is>
      </c>
      <c r="N6" s="6" t="n">
        <v>7</v>
      </c>
      <c r="O6" s="5">
        <f>N6*G6*I6</f>
        <v/>
      </c>
    </row>
    <row r="7">
      <c r="A7" s="5" t="n">
        <v>3</v>
      </c>
      <c r="B7" s="5" t="inlineStr">
        <is>
          <t>Wickelvorgang</t>
        </is>
      </c>
      <c r="C7" s="5" t="inlineStr">
        <is>
          <t>Ungleichmäßige Wicklung</t>
        </is>
      </c>
      <c r="D7" s="5" t="inlineStr">
        <is>
          <t>Leistungsverlust Motor</t>
        </is>
      </c>
      <c r="E7" s="6" t="n">
        <v>7</v>
      </c>
      <c r="F7" s="5" t="inlineStr">
        <is>
          <t>Maschineneinstellung falsch</t>
        </is>
      </c>
      <c r="G7" s="6" t="n">
        <v>8</v>
      </c>
      <c r="H7" s="5" t="inlineStr">
        <is>
          <t>Stichproben alle 2h</t>
        </is>
      </c>
      <c r="I7" s="6" t="n">
        <v>5</v>
      </c>
      <c r="J7" s="5">
        <f>E7*G7*I7</f>
        <v/>
      </c>
      <c r="K7" s="5" t="inlineStr">
        <is>
          <t>SOP für Einstellung erstellen</t>
        </is>
      </c>
      <c r="L7" s="5" t="inlineStr">
        <is>
          <t>Produktion</t>
        </is>
      </c>
      <c r="M7" s="7" t="inlineStr">
        <is>
          <t>20.03.2025</t>
        </is>
      </c>
      <c r="N7" s="6" t="n">
        <v>5</v>
      </c>
      <c r="O7" s="5">
        <f>N7*G7*I7</f>
        <v/>
      </c>
    </row>
    <row r="8">
      <c r="A8" s="5" t="n">
        <v>4</v>
      </c>
      <c r="B8" s="5" t="inlineStr">
        <is>
          <t>Wickelvorgang</t>
        </is>
      </c>
      <c r="C8" s="5" t="inlineStr">
        <is>
          <t>Drahtbruch</t>
        </is>
      </c>
      <c r="D8" s="5" t="inlineStr">
        <is>
          <t>Komplettausfall</t>
        </is>
      </c>
      <c r="E8" s="6" t="n">
        <v>10</v>
      </c>
      <c r="F8" s="5" t="inlineStr">
        <is>
          <t>Material zu spröde</t>
        </is>
      </c>
      <c r="G8" s="6" t="n">
        <v>5</v>
      </c>
      <c r="H8" s="5" t="inlineStr">
        <is>
          <t>100% Durchgangsprüfung</t>
        </is>
      </c>
      <c r="I8" s="6" t="n">
        <v>2</v>
      </c>
      <c r="J8" s="5">
        <f>E8*G8*I8</f>
        <v/>
      </c>
      <c r="K8" s="5" t="inlineStr">
        <is>
          <t>Materialgüte erhöhen</t>
        </is>
      </c>
      <c r="L8" s="5" t="inlineStr">
        <is>
          <t>Einkauf</t>
        </is>
      </c>
      <c r="M8" s="7" t="inlineStr">
        <is>
          <t>25.03.2025</t>
        </is>
      </c>
      <c r="N8" s="6" t="n">
        <v>8</v>
      </c>
      <c r="O8" s="5">
        <f>N8*G8*I8</f>
        <v/>
      </c>
    </row>
    <row r="9">
      <c r="A9" s="5" t="n">
        <v>5</v>
      </c>
      <c r="B9" s="5" t="inlineStr">
        <is>
          <t>Löten</t>
        </is>
      </c>
      <c r="C9" s="5" t="inlineStr">
        <is>
          <t>Kalte Lötstelle</t>
        </is>
      </c>
      <c r="D9" s="5" t="inlineStr">
        <is>
          <t>Intermittierender Ausfall</t>
        </is>
      </c>
      <c r="E9" s="6" t="n">
        <v>8</v>
      </c>
      <c r="F9" s="5" t="inlineStr">
        <is>
          <t>Temperatur zu niedrig</t>
        </is>
      </c>
      <c r="G9" s="6" t="n">
        <v>7</v>
      </c>
      <c r="H9" s="5" t="inlineStr">
        <is>
          <t>Thermische Prüfung</t>
        </is>
      </c>
      <c r="I9" s="6" t="n">
        <v>4</v>
      </c>
      <c r="J9" s="5">
        <f>E9*G9*I9</f>
        <v/>
      </c>
      <c r="K9" s="5" t="inlineStr">
        <is>
          <t>Löttemperatur überwachen</t>
        </is>
      </c>
      <c r="L9" s="5" t="inlineStr">
        <is>
          <t>Produktion</t>
        </is>
      </c>
      <c r="M9" s="7" t="inlineStr">
        <is>
          <t>18.03.2025</t>
        </is>
      </c>
      <c r="N9" s="6" t="n">
        <v>6</v>
      </c>
      <c r="O9" s="5">
        <f>N9*G9*I9</f>
        <v/>
      </c>
    </row>
    <row r="10">
      <c r="A10" s="5" t="n">
        <v>6</v>
      </c>
      <c r="B10" s="5" t="inlineStr">
        <is>
          <t>Löten</t>
        </is>
      </c>
      <c r="C10" s="5" t="inlineStr">
        <is>
          <t>Überhitzung Wicklung</t>
        </is>
      </c>
      <c r="D10" s="5" t="inlineStr">
        <is>
          <t>Isolationsschaden</t>
        </is>
      </c>
      <c r="E10" s="6" t="n">
        <v>9</v>
      </c>
      <c r="F10" s="5" t="inlineStr">
        <is>
          <t>Lötzeit zu lang</t>
        </is>
      </c>
      <c r="G10" s="6" t="n">
        <v>6</v>
      </c>
      <c r="H10" s="5" t="inlineStr">
        <is>
          <t>Zeitprotokoll</t>
        </is>
      </c>
      <c r="I10" s="6" t="n">
        <v>3</v>
      </c>
      <c r="J10" s="5">
        <f>E10*G10*I10</f>
        <v/>
      </c>
      <c r="K10" s="5" t="inlineStr">
        <is>
          <t>Automatische Zeitbegrenzung</t>
        </is>
      </c>
      <c r="L10" s="5" t="inlineStr">
        <is>
          <t>Technik</t>
        </is>
      </c>
      <c r="M10" s="7" t="inlineStr">
        <is>
          <t>30.03.2025</t>
        </is>
      </c>
      <c r="N10" s="6" t="n">
        <v>7</v>
      </c>
      <c r="O10" s="5">
        <f>N10*G10*I10</f>
        <v/>
      </c>
    </row>
    <row r="11">
      <c r="A11" s="5" t="n">
        <v>7</v>
      </c>
      <c r="B11" s="5" t="inlineStr">
        <is>
          <t>Gehäusemontage</t>
        </is>
      </c>
      <c r="C11" s="5" t="inlineStr">
        <is>
          <t>Falsche Ausrichtung</t>
        </is>
      </c>
      <c r="D11" s="5" t="inlineStr">
        <is>
          <t>Lagergeräusch erhöht</t>
        </is>
      </c>
      <c r="E11" s="6" t="n">
        <v>6</v>
      </c>
      <c r="F11" s="5" t="inlineStr">
        <is>
          <t>Fehlerhafte Aufnahme</t>
        </is>
      </c>
      <c r="G11" s="6" t="n">
        <v>7</v>
      </c>
      <c r="H11" s="5" t="inlineStr">
        <is>
          <t>Funktionsprüfung</t>
        </is>
      </c>
      <c r="I11" s="6" t="n">
        <v>4</v>
      </c>
      <c r="J11" s="5">
        <f>E11*G11*I11</f>
        <v/>
      </c>
      <c r="K11" s="5" t="inlineStr">
        <is>
          <t>Montagehilfe konstruieren</t>
        </is>
      </c>
      <c r="L11" s="5" t="inlineStr">
        <is>
          <t>Konstruktion</t>
        </is>
      </c>
      <c r="M11" s="7" t="inlineStr">
        <is>
          <t>12.04.2025</t>
        </is>
      </c>
      <c r="N11" s="6" t="n">
        <v>4</v>
      </c>
      <c r="O11" s="5">
        <f>N11*G11*I11</f>
        <v/>
      </c>
    </row>
    <row r="12">
      <c r="A12" s="5" t="n">
        <v>8</v>
      </c>
      <c r="B12" s="5" t="inlineStr">
        <is>
          <t>Gehäusemontage</t>
        </is>
      </c>
      <c r="C12" s="5" t="inlineStr">
        <is>
          <t>Dichtung fehlt</t>
        </is>
      </c>
      <c r="D12" s="5" t="inlineStr">
        <is>
          <t>Feuchteeintritt</t>
        </is>
      </c>
      <c r="E12" s="6" t="n">
        <v>8</v>
      </c>
      <c r="F12" s="5" t="inlineStr">
        <is>
          <t>Vergessen bei Montage</t>
        </is>
      </c>
      <c r="G12" s="6" t="n">
        <v>5</v>
      </c>
      <c r="H12" s="5" t="inlineStr">
        <is>
          <t>Checkliste</t>
        </is>
      </c>
      <c r="I12" s="6" t="n">
        <v>5</v>
      </c>
      <c r="J12" s="5">
        <f>E12*G12*I12</f>
        <v/>
      </c>
      <c r="K12" s="5" t="inlineStr">
        <is>
          <t>Poka Yoke System</t>
        </is>
      </c>
      <c r="L12" s="5" t="inlineStr">
        <is>
          <t>Produktion</t>
        </is>
      </c>
      <c r="M12" s="7" t="inlineStr">
        <is>
          <t>05.04.2025</t>
        </is>
      </c>
      <c r="N12" s="6" t="n">
        <v>6</v>
      </c>
      <c r="O12" s="5">
        <f>N12*G12*I12</f>
        <v/>
      </c>
    </row>
    <row r="13">
      <c r="A13" s="5" t="n">
        <v>9</v>
      </c>
      <c r="B13" s="5" t="inlineStr">
        <is>
          <t>Lackierung</t>
        </is>
      </c>
      <c r="C13" s="5" t="inlineStr">
        <is>
          <t>Ungleichmäßiger Auftrag</t>
        </is>
      </c>
      <c r="D13" s="5" t="inlineStr">
        <is>
          <t>Optischer Mangel</t>
        </is>
      </c>
      <c r="E13" s="6" t="n">
        <v>5</v>
      </c>
      <c r="F13" s="5" t="inlineStr">
        <is>
          <t>Düse verstopft</t>
        </is>
      </c>
      <c r="G13" s="6" t="n">
        <v>6</v>
      </c>
      <c r="H13" s="5" t="inlineStr">
        <is>
          <t>Sichtprüfung</t>
        </is>
      </c>
      <c r="I13" s="6" t="n">
        <v>3</v>
      </c>
      <c r="J13" s="5">
        <f>E13*G13*I13</f>
        <v/>
      </c>
      <c r="K13" s="5" t="inlineStr">
        <is>
          <t>Regelmäßige Düsenreinigung</t>
        </is>
      </c>
      <c r="L13" s="5" t="inlineStr">
        <is>
          <t>Lackiererei</t>
        </is>
      </c>
      <c r="M13" s="7" t="inlineStr">
        <is>
          <t>22.03.2025</t>
        </is>
      </c>
      <c r="N13" s="6" t="n">
        <v>3</v>
      </c>
      <c r="O13" s="5">
        <f>N13*G13*I13</f>
        <v/>
      </c>
    </row>
    <row r="14">
      <c r="A14" s="5" t="n">
        <v>10</v>
      </c>
      <c r="B14" s="5" t="inlineStr">
        <is>
          <t>Endprüfung</t>
        </is>
      </c>
      <c r="C14" s="5" t="inlineStr">
        <is>
          <t>Leistung unter Soll</t>
        </is>
      </c>
      <c r="D14" s="5" t="inlineStr">
        <is>
          <t>Reklamation</t>
        </is>
      </c>
      <c r="E14" s="6" t="n">
        <v>7</v>
      </c>
      <c r="F14" s="5" t="inlineStr">
        <is>
          <t>Wicklungsfehler</t>
        </is>
      </c>
      <c r="G14" s="6" t="n">
        <v>6</v>
      </c>
      <c r="H14" s="5" t="inlineStr">
        <is>
          <t>Prüfstand 100%</t>
        </is>
      </c>
      <c r="I14" s="6" t="n">
        <v>2</v>
      </c>
      <c r="J14" s="5">
        <f>E14*G14*I14</f>
        <v/>
      </c>
      <c r="K14" s="5" t="inlineStr">
        <is>
          <t>Prüfkriterien verschärfen</t>
        </is>
      </c>
      <c r="L14" s="5" t="inlineStr">
        <is>
          <t>QS</t>
        </is>
      </c>
      <c r="M14" s="7" t="inlineStr">
        <is>
          <t>28.03.2025</t>
        </is>
      </c>
      <c r="N14" s="6" t="n">
        <v>5</v>
      </c>
      <c r="O14" s="5">
        <f>N14*G14*I14</f>
        <v/>
      </c>
    </row>
    <row r="15">
      <c r="A15" s="5" t="n">
        <v>11</v>
      </c>
      <c r="B15" s="5" t="inlineStr">
        <is>
          <t>Verpackung</t>
        </is>
      </c>
      <c r="C15" s="5" t="inlineStr">
        <is>
          <t>Falsche Kennzeichnung</t>
        </is>
      </c>
      <c r="D15" s="5" t="inlineStr">
        <is>
          <t>Verwechslung</t>
        </is>
      </c>
      <c r="E15" s="6" t="n">
        <v>6</v>
      </c>
      <c r="F15" s="5" t="inlineStr">
        <is>
          <t>Etikettfehler</t>
        </is>
      </c>
      <c r="G15" s="6" t="n">
        <v>4</v>
      </c>
      <c r="H15" s="5" t="inlineStr">
        <is>
          <t>Scanprüfung</t>
        </is>
      </c>
      <c r="I15" s="6" t="n">
        <v>4</v>
      </c>
      <c r="J15" s="5">
        <f>E15*G15*I15</f>
        <v/>
      </c>
      <c r="K15" s="5" t="inlineStr">
        <is>
          <t>Barcode-System einführen</t>
        </is>
      </c>
      <c r="L15" s="5" t="inlineStr">
        <is>
          <t>Logistik</t>
        </is>
      </c>
      <c r="M15" s="7" t="inlineStr">
        <is>
          <t>15.04.2025</t>
        </is>
      </c>
      <c r="N15" s="6" t="n">
        <v>4</v>
      </c>
      <c r="O15" s="5">
        <f>N15*G15*I15</f>
        <v/>
      </c>
    </row>
    <row r="16">
      <c r="A16" s="5" t="n">
        <v>12</v>
      </c>
      <c r="B16" s="5" t="inlineStr">
        <is>
          <t>Lagerung</t>
        </is>
      </c>
      <c r="C16" s="5" t="inlineStr">
        <is>
          <t>Korrosion</t>
        </is>
      </c>
      <c r="D16" s="5" t="inlineStr">
        <is>
          <t>Produktausfall</t>
        </is>
      </c>
      <c r="E16" s="6" t="n">
        <v>8</v>
      </c>
      <c r="F16" s="5" t="inlineStr">
        <is>
          <t>Feuchtigkeit zu hoch</t>
        </is>
      </c>
      <c r="G16" s="6" t="n">
        <v>5</v>
      </c>
      <c r="H16" s="5" t="inlineStr">
        <is>
          <t>Klimakontrolle</t>
        </is>
      </c>
      <c r="I16" s="6" t="n">
        <v>4</v>
      </c>
      <c r="J16" s="5">
        <f>E16*G16*I16</f>
        <v/>
      </c>
      <c r="K16" s="5" t="inlineStr">
        <is>
          <t>Klimaanlage optimieren</t>
        </is>
      </c>
      <c r="L16" s="5" t="inlineStr">
        <is>
          <t>Lager</t>
        </is>
      </c>
      <c r="M16" s="7" t="inlineStr">
        <is>
          <t>10.04.2025</t>
        </is>
      </c>
      <c r="N16" s="6" t="n">
        <v>6</v>
      </c>
      <c r="O16" s="5">
        <f>N16*G16*I16</f>
        <v/>
      </c>
    </row>
    <row r="17">
      <c r="A17" s="5" t="n">
        <v>13</v>
      </c>
      <c r="B17" s="5" t="inlineStr">
        <is>
          <t>Transport intern</t>
        </is>
      </c>
      <c r="C17" s="5" t="inlineStr">
        <is>
          <t>Beschädigung</t>
        </is>
      </c>
      <c r="D17" s="5" t="inlineStr">
        <is>
          <t>Nacharbeit nötig</t>
        </is>
      </c>
      <c r="E17" s="6" t="n">
        <v>6</v>
      </c>
      <c r="F17" s="5" t="inlineStr">
        <is>
          <t>Unsachgemäße Handhabung</t>
        </is>
      </c>
      <c r="G17" s="6" t="n">
        <v>6</v>
      </c>
      <c r="H17" s="5" t="inlineStr">
        <is>
          <t>Keine systematische</t>
        </is>
      </c>
      <c r="I17" s="6" t="n">
        <v>6</v>
      </c>
      <c r="J17" s="5">
        <f>E17*G17*I17</f>
        <v/>
      </c>
      <c r="K17" s="5" t="inlineStr">
        <is>
          <t>Transportgestell anschaffen</t>
        </is>
      </c>
      <c r="L17" s="5" t="inlineStr">
        <is>
          <t>Logistik</t>
        </is>
      </c>
      <c r="M17" s="7" t="inlineStr">
        <is>
          <t>08.04.2025</t>
        </is>
      </c>
      <c r="N17" s="6" t="n">
        <v>4</v>
      </c>
      <c r="O17" s="5">
        <f>N17*G17*I17</f>
        <v/>
      </c>
    </row>
    <row r="18">
      <c r="A18" s="5" t="n">
        <v>14</v>
      </c>
      <c r="B18" s="5" t="inlineStr">
        <is>
          <t>Qualitätsprüfung</t>
        </is>
      </c>
      <c r="C18" s="5" t="inlineStr">
        <is>
          <t>Fehler übersehen</t>
        </is>
      </c>
      <c r="D18" s="5" t="inlineStr">
        <is>
          <t>Reklamation Kunde</t>
        </is>
      </c>
      <c r="E18" s="6" t="n">
        <v>9</v>
      </c>
      <c r="F18" s="5" t="inlineStr">
        <is>
          <t>Prüfumfang unzureichend</t>
        </is>
      </c>
      <c r="G18" s="6" t="n">
        <v>7</v>
      </c>
      <c r="H18" s="5" t="inlineStr">
        <is>
          <t>Stichprobe 10%</t>
        </is>
      </c>
      <c r="I18" s="6" t="n">
        <v>5</v>
      </c>
      <c r="J18" s="5">
        <f>E18*G18*I18</f>
        <v/>
      </c>
      <c r="K18" s="5" t="inlineStr">
        <is>
          <t>Prüfplan erweitern</t>
        </is>
      </c>
      <c r="L18" s="5" t="inlineStr">
        <is>
          <t>QS</t>
        </is>
      </c>
      <c r="M18" s="7" t="inlineStr">
        <is>
          <t>25.03.2025</t>
        </is>
      </c>
      <c r="N18" s="6" t="n">
        <v>7</v>
      </c>
      <c r="O18" s="5">
        <f>N18*G18*I18</f>
        <v/>
      </c>
    </row>
    <row r="19">
      <c r="A19" s="5" t="n">
        <v>15</v>
      </c>
      <c r="B19" s="5" t="inlineStr">
        <is>
          <t>Dokumentation</t>
        </is>
      </c>
      <c r="C19" s="5" t="inlineStr">
        <is>
          <t>Fehlende Prüfdaten</t>
        </is>
      </c>
      <c r="D19" s="5" t="inlineStr">
        <is>
          <t>Rückverfolgung fehlt</t>
        </is>
      </c>
      <c r="E19" s="6" t="n">
        <v>7</v>
      </c>
      <c r="F19" s="5" t="inlineStr">
        <is>
          <t>Manuelle Eingabe vergessen</t>
        </is>
      </c>
      <c r="G19" s="6" t="n">
        <v>6</v>
      </c>
      <c r="H19" s="5" t="inlineStr">
        <is>
          <t>Stichprobe</t>
        </is>
      </c>
      <c r="I19" s="6" t="n">
        <v>6</v>
      </c>
      <c r="J19" s="5">
        <f>E19*G19*I19</f>
        <v/>
      </c>
      <c r="K19" s="5" t="inlineStr">
        <is>
          <t>Digitales System einführen</t>
        </is>
      </c>
      <c r="L19" s="5" t="inlineStr">
        <is>
          <t>QS IT</t>
        </is>
      </c>
      <c r="M19" s="7" t="inlineStr">
        <is>
          <t>30.04.2025</t>
        </is>
      </c>
      <c r="N19" s="6" t="n">
        <v>5</v>
      </c>
      <c r="O19" s="5">
        <f>N19*G19*I19</f>
        <v/>
      </c>
    </row>
  </sheetData>
  <autoFilter ref="A4:O19"/>
  <mergeCells count="4">
    <mergeCell ref="A2:E2"/>
    <mergeCell ref="A1:O1"/>
    <mergeCell ref="K2:O2"/>
    <mergeCell ref="F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20" customWidth="1" min="3" max="3"/>
    <col width="25" customWidth="1" min="4" max="4"/>
    <col width="14" customWidth="1" min="6" max="6"/>
    <col width="16" customWidth="1" min="7" max="7"/>
    <col width="22" customWidth="1" min="8" max="8"/>
    <col width="25" customWidth="1" min="9" max="9"/>
  </cols>
  <sheetData>
    <row r="1" ht="25" customHeight="1">
      <c r="A1" s="8" t="inlineStr">
        <is>
          <t>FMEA Bewertungsskala</t>
        </is>
      </c>
    </row>
    <row r="3">
      <c r="A3" s="9" t="inlineStr">
        <is>
          <t>Bedeutung der Fehlerfolge (A)</t>
        </is>
      </c>
      <c r="F3" s="9" t="inlineStr">
        <is>
          <t>Entdeckungswahrscheinlichkeit (E)</t>
        </is>
      </c>
    </row>
    <row r="4">
      <c r="A4" s="10" t="inlineStr">
        <is>
          <t>Punkt</t>
        </is>
      </c>
      <c r="B4" s="10" t="inlineStr">
        <is>
          <t>Auswirkung</t>
        </is>
      </c>
      <c r="C4" s="10" t="inlineStr">
        <is>
          <t>Kriterium</t>
        </is>
      </c>
      <c r="D4" s="10" t="inlineStr">
        <is>
          <t>Erläuterung</t>
        </is>
      </c>
      <c r="F4" s="10" t="inlineStr">
        <is>
          <t>Punkt</t>
        </is>
      </c>
      <c r="G4" s="10" t="inlineStr">
        <is>
          <t>Wahrscheinlichkeit</t>
        </is>
      </c>
      <c r="H4" s="10" t="inlineStr">
        <is>
          <t>Prüfmaßnahme</t>
        </is>
      </c>
      <c r="I4" s="10" t="inlineStr">
        <is>
          <t>Erläuterung</t>
        </is>
      </c>
    </row>
    <row r="5">
      <c r="A5" s="6" t="n">
        <v>10</v>
      </c>
      <c r="B5" s="5" t="inlineStr">
        <is>
          <t>Sehr hoch</t>
        </is>
      </c>
      <c r="C5" s="5" t="inlineStr">
        <is>
          <t>Sicherheitsrisiko</t>
        </is>
      </c>
      <c r="D5" s="5" t="inlineStr">
        <is>
          <t>Gefahr für Nutzer</t>
        </is>
      </c>
      <c r="F5" s="6" t="n">
        <v>10</v>
      </c>
      <c r="G5" s="5" t="inlineStr">
        <is>
          <t>Unwahrscheinlich</t>
        </is>
      </c>
      <c r="H5" s="5" t="inlineStr">
        <is>
          <t>Keine Prüfung</t>
        </is>
      </c>
      <c r="I5" s="5" t="inlineStr">
        <is>
          <t>Fehler nicht erkennbar</t>
        </is>
      </c>
    </row>
    <row r="6">
      <c r="A6" s="6" t="n">
        <v>9</v>
      </c>
      <c r="B6" s="5" t="inlineStr">
        <is>
          <t>Hoch</t>
        </is>
      </c>
      <c r="C6" s="5" t="inlineStr">
        <is>
          <t>Gesetzliche Vorschrift</t>
        </is>
      </c>
      <c r="D6" s="5" t="inlineStr">
        <is>
          <t>Zulassung gefährdet</t>
        </is>
      </c>
      <c r="F6" s="6" t="n">
        <v>9</v>
      </c>
      <c r="G6" s="5" t="inlineStr">
        <is>
          <t>Sehr gering</t>
        </is>
      </c>
      <c r="H6" s="5" t="inlineStr">
        <is>
          <t>Sichtprüfung</t>
        </is>
      </c>
      <c r="I6" s="5" t="inlineStr">
        <is>
          <t>Nur bei genauer Prüfung</t>
        </is>
      </c>
    </row>
    <row r="7">
      <c r="A7" s="6" t="n">
        <v>8</v>
      </c>
      <c r="B7" s="5" t="inlineStr">
        <is>
          <t>Hoch</t>
        </is>
      </c>
      <c r="C7" s="5" t="inlineStr">
        <is>
          <t>Funktionsausfall</t>
        </is>
      </c>
      <c r="D7" s="5" t="inlineStr">
        <is>
          <t>System funktionsunfähig</t>
        </is>
      </c>
      <c r="F7" s="6" t="n">
        <v>8</v>
      </c>
      <c r="G7" s="5" t="inlineStr">
        <is>
          <t>Gering</t>
        </is>
      </c>
      <c r="H7" s="5" t="inlineStr">
        <is>
          <t>Einfache Prüfung</t>
        </is>
      </c>
      <c r="I7" s="5" t="inlineStr">
        <is>
          <t>Stichprobe unzureichend</t>
        </is>
      </c>
    </row>
    <row r="8">
      <c r="A8" s="6" t="n">
        <v>7</v>
      </c>
      <c r="B8" s="5" t="inlineStr">
        <is>
          <t>Mittel</t>
        </is>
      </c>
      <c r="C8" s="5" t="inlineStr">
        <is>
          <t>Starke Einschränkung</t>
        </is>
      </c>
      <c r="D8" s="5" t="inlineStr">
        <is>
          <t>Leistung stark reduziert</t>
        </is>
      </c>
      <c r="F8" s="6" t="n">
        <v>7</v>
      </c>
      <c r="G8" s="5" t="inlineStr">
        <is>
          <t>Gering</t>
        </is>
      </c>
      <c r="H8" s="5" t="inlineStr">
        <is>
          <t>Stichprobe</t>
        </is>
      </c>
      <c r="I8" s="5" t="inlineStr">
        <is>
          <t>Zufallserkennung möglich</t>
        </is>
      </c>
    </row>
    <row r="9">
      <c r="A9" s="6" t="n">
        <v>6</v>
      </c>
      <c r="B9" s="5" t="inlineStr">
        <is>
          <t>Mittel</t>
        </is>
      </c>
      <c r="C9" s="5" t="inlineStr">
        <is>
          <t>Einschränkung</t>
        </is>
      </c>
      <c r="D9" s="5" t="inlineStr">
        <is>
          <t>Komfort beeinträchtigt</t>
        </is>
      </c>
      <c r="F9" s="6" t="n">
        <v>6</v>
      </c>
      <c r="G9" s="5" t="inlineStr">
        <is>
          <t>Mittel</t>
        </is>
      </c>
      <c r="H9" s="5" t="inlineStr">
        <is>
          <t>Statistische Prüfung</t>
        </is>
      </c>
      <c r="I9" s="5" t="inlineStr">
        <is>
          <t>Gelegentliche Erkennung</t>
        </is>
      </c>
    </row>
    <row r="10">
      <c r="A10" s="6" t="n">
        <v>5</v>
      </c>
      <c r="B10" s="5" t="inlineStr">
        <is>
          <t>Gering</t>
        </is>
      </c>
      <c r="C10" s="5" t="inlineStr">
        <is>
          <t>Spürbare Beeinträchtigung</t>
        </is>
      </c>
      <c r="D10" s="5" t="inlineStr">
        <is>
          <t>Kunde bemerkt Mangel</t>
        </is>
      </c>
      <c r="F10" s="6" t="n">
        <v>5</v>
      </c>
      <c r="G10" s="5" t="inlineStr">
        <is>
          <t>Mittel</t>
        </is>
      </c>
      <c r="H10" s="5" t="inlineStr">
        <is>
          <t>Manuelle Messung</t>
        </is>
      </c>
      <c r="I10" s="5" t="inlineStr">
        <is>
          <t>Regelmäßige Erkennung</t>
        </is>
      </c>
    </row>
    <row r="11">
      <c r="A11" s="6" t="n">
        <v>4</v>
      </c>
      <c r="B11" s="5" t="inlineStr">
        <is>
          <t>Gering</t>
        </is>
      </c>
      <c r="C11" s="5" t="inlineStr">
        <is>
          <t>Leichte Beeinträchtigung</t>
        </is>
      </c>
      <c r="D11" s="5" t="inlineStr">
        <is>
          <t>Kleiner Mangel</t>
        </is>
      </c>
      <c r="F11" s="6" t="n">
        <v>4</v>
      </c>
      <c r="G11" s="5" t="inlineStr">
        <is>
          <t>Hoch</t>
        </is>
      </c>
      <c r="H11" s="5" t="inlineStr">
        <is>
          <t>Automatische Messung</t>
        </is>
      </c>
      <c r="I11" s="5" t="inlineStr">
        <is>
          <t>Hohe Entdeckungsrate</t>
        </is>
      </c>
    </row>
    <row r="12">
      <c r="A12" s="6" t="n">
        <v>3</v>
      </c>
      <c r="B12" s="5" t="inlineStr">
        <is>
          <t>Sehr gering</t>
        </is>
      </c>
      <c r="C12" s="5" t="inlineStr">
        <is>
          <t>Kaum bemerkbar</t>
        </is>
      </c>
      <c r="D12" s="5" t="inlineStr">
        <is>
          <t>Nur geschulte Prüfer</t>
        </is>
      </c>
      <c r="F12" s="6" t="n">
        <v>3</v>
      </c>
      <c r="G12" s="5" t="inlineStr">
        <is>
          <t>Hoch</t>
        </is>
      </c>
      <c r="H12" s="5" t="inlineStr">
        <is>
          <t>100% Prüfung</t>
        </is>
      </c>
      <c r="I12" s="5" t="inlineStr">
        <is>
          <t>Sehr hohe Entdeckung</t>
        </is>
      </c>
    </row>
    <row r="13">
      <c r="A13" s="6" t="n">
        <v>2</v>
      </c>
      <c r="B13" s="5" t="inlineStr">
        <is>
          <t>Sehr gering</t>
        </is>
      </c>
      <c r="C13" s="5" t="inlineStr">
        <is>
          <t>Nicht relevant</t>
        </is>
      </c>
      <c r="D13" s="5" t="inlineStr">
        <is>
          <t>Unwichtige Abweichung</t>
        </is>
      </c>
      <c r="F13" s="6" t="n">
        <v>2</v>
      </c>
      <c r="G13" s="5" t="inlineStr">
        <is>
          <t>Sehr hoch</t>
        </is>
      </c>
      <c r="H13" s="5" t="inlineStr">
        <is>
          <t>Fehlerverunmöglichung</t>
        </is>
      </c>
      <c r="I13" s="5" t="inlineStr">
        <is>
          <t>Poka Yoke System</t>
        </is>
      </c>
    </row>
    <row r="14">
      <c r="A14" s="6" t="n">
        <v>1</v>
      </c>
      <c r="B14" s="5" t="inlineStr">
        <is>
          <t>Keine</t>
        </is>
      </c>
      <c r="C14" s="5" t="inlineStr">
        <is>
          <t>Keine Auswirkung</t>
        </is>
      </c>
      <c r="D14" s="5" t="inlineStr">
        <is>
          <t>Nicht bemerkbar</t>
        </is>
      </c>
      <c r="F14" s="6" t="n">
        <v>1</v>
      </c>
      <c r="G14" s="5" t="inlineStr">
        <is>
          <t>Absolut sicher</t>
        </is>
      </c>
      <c r="H14" s="5" t="inlineStr">
        <is>
          <t>Automatische Sperre</t>
        </is>
      </c>
      <c r="I14" s="5" t="inlineStr">
        <is>
          <t>Fehler unmöglich</t>
        </is>
      </c>
    </row>
    <row r="16">
      <c r="A16" s="9" t="inlineStr">
        <is>
          <t>Auftretenswahrscheinlichkeit (E)</t>
        </is>
      </c>
      <c r="F16" s="9" t="inlineStr">
        <is>
          <t>RPZ Risikoprioritätszahl Bewertung</t>
        </is>
      </c>
    </row>
    <row r="17">
      <c r="A17" s="10" t="inlineStr">
        <is>
          <t>Punkt</t>
        </is>
      </c>
      <c r="B17" s="10" t="inlineStr">
        <is>
          <t>Häufigkeit</t>
        </is>
      </c>
      <c r="C17" s="10" t="inlineStr">
        <is>
          <t>Wahrscheinlichkeit</t>
        </is>
      </c>
      <c r="D17" s="10" t="inlineStr">
        <is>
          <t>Vorkommen</t>
        </is>
      </c>
      <c r="F17" s="10" t="inlineStr">
        <is>
          <t>RPZ Bereich</t>
        </is>
      </c>
      <c r="G17" s="10" t="inlineStr">
        <is>
          <t>Bewertung</t>
        </is>
      </c>
      <c r="H17" s="10" t="inlineStr">
        <is>
          <t>Handlungsbedarf</t>
        </is>
      </c>
      <c r="I17" s="10" t="inlineStr">
        <is>
          <t>Maßnahmen</t>
        </is>
      </c>
    </row>
    <row r="18">
      <c r="A18" s="6" t="n">
        <v>10</v>
      </c>
      <c r="B18" s="5" t="inlineStr">
        <is>
          <t>Sehr hoch</t>
        </is>
      </c>
      <c r="C18" s="5" t="inlineStr">
        <is>
          <t>&gt; 1 von 2</t>
        </is>
      </c>
      <c r="D18" s="5" t="inlineStr">
        <is>
          <t>Ständig auftretend</t>
        </is>
      </c>
      <c r="F18" s="11" t="inlineStr">
        <is>
          <t>125 - 1000</t>
        </is>
      </c>
      <c r="G18" s="12" t="inlineStr">
        <is>
          <t>Kritisch</t>
        </is>
      </c>
      <c r="H18" s="12" t="inlineStr">
        <is>
          <t>Sofort</t>
        </is>
      </c>
      <c r="I18" s="12" t="inlineStr">
        <is>
          <t>Unverzüglich Maßnahmen</t>
        </is>
      </c>
    </row>
    <row r="19">
      <c r="A19" s="6" t="n">
        <v>9</v>
      </c>
      <c r="B19" s="5" t="inlineStr">
        <is>
          <t>Sehr hoch</t>
        </is>
      </c>
      <c r="C19" s="5" t="inlineStr">
        <is>
          <t>1 von 3</t>
        </is>
      </c>
      <c r="D19" s="5" t="inlineStr">
        <is>
          <t>Häufig auftretend</t>
        </is>
      </c>
      <c r="F19" s="13" t="inlineStr">
        <is>
          <t>80 - 124</t>
        </is>
      </c>
      <c r="G19" s="14" t="inlineStr">
        <is>
          <t>Hoch</t>
        </is>
      </c>
      <c r="H19" s="14" t="inlineStr">
        <is>
          <t>Kurzfristig</t>
        </is>
      </c>
      <c r="I19" s="14" t="inlineStr">
        <is>
          <t>Maßnahmen erforderlich</t>
        </is>
      </c>
    </row>
    <row r="20">
      <c r="A20" s="6" t="n">
        <v>8</v>
      </c>
      <c r="B20" s="5" t="inlineStr">
        <is>
          <t>Hoch</t>
        </is>
      </c>
      <c r="C20" s="5" t="inlineStr">
        <is>
          <t>1 von 8</t>
        </is>
      </c>
      <c r="D20" s="5" t="inlineStr">
        <is>
          <t>Wiederholt auftretend</t>
        </is>
      </c>
      <c r="F20" s="15" t="inlineStr">
        <is>
          <t>40 - 79</t>
        </is>
      </c>
      <c r="G20" s="16" t="inlineStr">
        <is>
          <t>Mittel</t>
        </is>
      </c>
      <c r="H20" s="16" t="inlineStr">
        <is>
          <t>Mittelfristig</t>
        </is>
      </c>
      <c r="I20" s="16" t="inlineStr">
        <is>
          <t>Maßnahmen empfohlen</t>
        </is>
      </c>
    </row>
    <row r="21">
      <c r="A21" s="6" t="n">
        <v>7</v>
      </c>
      <c r="B21" s="5" t="inlineStr">
        <is>
          <t>Hoch</t>
        </is>
      </c>
      <c r="C21" s="5" t="inlineStr">
        <is>
          <t>1 von 20</t>
        </is>
      </c>
      <c r="D21" s="5" t="inlineStr">
        <is>
          <t>Regelmäßig</t>
        </is>
      </c>
      <c r="F21" s="17" t="inlineStr">
        <is>
          <t>1 - 39</t>
        </is>
      </c>
      <c r="G21" s="18" t="inlineStr">
        <is>
          <t>Gering</t>
        </is>
      </c>
      <c r="H21" s="18" t="inlineStr">
        <is>
          <t>Optional</t>
        </is>
      </c>
      <c r="I21" s="18" t="inlineStr">
        <is>
          <t>Bei Bedarf optimieren</t>
        </is>
      </c>
    </row>
    <row r="22">
      <c r="A22" s="6" t="n">
        <v>6</v>
      </c>
      <c r="B22" s="5" t="inlineStr">
        <is>
          <t>Mittel</t>
        </is>
      </c>
      <c r="C22" s="5" t="inlineStr">
        <is>
          <t>1 von 80</t>
        </is>
      </c>
      <c r="D22" s="5" t="inlineStr">
        <is>
          <t>Gelegentlich</t>
        </is>
      </c>
    </row>
    <row r="23">
      <c r="A23" s="6" t="n">
        <v>5</v>
      </c>
      <c r="B23" s="5" t="inlineStr">
        <is>
          <t>Mittel</t>
        </is>
      </c>
      <c r="C23" s="5" t="inlineStr">
        <is>
          <t>1 von 400</t>
        </is>
      </c>
      <c r="D23" s="5" t="inlineStr">
        <is>
          <t>Manchmal</t>
        </is>
      </c>
    </row>
    <row r="24">
      <c r="A24" s="6" t="n">
        <v>4</v>
      </c>
      <c r="B24" s="5" t="inlineStr">
        <is>
          <t>Gering</t>
        </is>
      </c>
      <c r="C24" s="5" t="inlineStr">
        <is>
          <t>1 von 2000</t>
        </is>
      </c>
      <c r="D24" s="5" t="inlineStr">
        <is>
          <t>Relativ gering</t>
        </is>
      </c>
    </row>
    <row r="25">
      <c r="A25" s="6" t="n">
        <v>3</v>
      </c>
      <c r="B25" s="5" t="inlineStr">
        <is>
          <t>Gering</t>
        </is>
      </c>
      <c r="C25" s="5" t="inlineStr">
        <is>
          <t>1 von 15000</t>
        </is>
      </c>
      <c r="D25" s="5" t="inlineStr">
        <is>
          <t>Selten</t>
        </is>
      </c>
    </row>
    <row r="26">
      <c r="A26" s="6" t="n">
        <v>2</v>
      </c>
      <c r="B26" s="5" t="inlineStr">
        <is>
          <t>Sehr gering</t>
        </is>
      </c>
      <c r="C26" s="5" t="inlineStr">
        <is>
          <t>1 von 150000</t>
        </is>
      </c>
      <c r="D26" s="5" t="inlineStr">
        <is>
          <t>Sehr selten</t>
        </is>
      </c>
    </row>
    <row r="27">
      <c r="A27" s="6" t="n">
        <v>1</v>
      </c>
      <c r="B27" s="5" t="inlineStr">
        <is>
          <t>Nahezu ausgeschlossen</t>
        </is>
      </c>
      <c r="C27" s="5" t="inlineStr">
        <is>
          <t>&lt; 1 von 1500000</t>
        </is>
      </c>
      <c r="D27" s="5" t="inlineStr">
        <is>
          <t>Unwahrscheinlich</t>
        </is>
      </c>
    </row>
  </sheetData>
  <mergeCells count="5">
    <mergeCell ref="F3:I3"/>
    <mergeCell ref="A3:D3"/>
    <mergeCell ref="F16:I16"/>
    <mergeCell ref="A16:D16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5" customHeight="1">
      <c r="A1" s="8" t="inlineStr">
        <is>
          <t>FMEA Auswertung und Statistik</t>
        </is>
      </c>
    </row>
    <row r="3">
      <c r="A3" s="19" t="inlineStr">
        <is>
          <t>Kennzahl</t>
        </is>
      </c>
      <c r="B3" s="19" t="inlineStr">
        <is>
          <t>Wert vorher</t>
        </is>
      </c>
      <c r="C3" s="19" t="inlineStr">
        <is>
          <t>Wert nachher</t>
        </is>
      </c>
      <c r="D3" s="19" t="inlineStr">
        <is>
          <t>Verbesserung</t>
        </is>
      </c>
      <c r="E3" s="19" t="inlineStr">
        <is>
          <t>in %</t>
        </is>
      </c>
    </row>
    <row r="4">
      <c r="A4" s="20" t="inlineStr">
        <is>
          <t>Durchschnittliche RPZ</t>
        </is>
      </c>
      <c r="B4" s="21">
        <f>AVERAGE('FMEA-Analyse'!J5:J19)</f>
        <v/>
      </c>
      <c r="C4" s="21">
        <f>AVERAGE('FMEA-Analyse'!O5:O19)</f>
        <v/>
      </c>
      <c r="D4" s="21">
        <f>B4-C4</f>
        <v/>
      </c>
      <c r="E4" s="22">
        <f>D4/B4</f>
        <v/>
      </c>
    </row>
    <row r="5">
      <c r="A5" s="20" t="inlineStr">
        <is>
          <t>Maximale RPZ</t>
        </is>
      </c>
      <c r="B5" s="21">
        <f>MAX('FMEA-Analyse'!J5:J19)</f>
        <v/>
      </c>
      <c r="C5" s="21">
        <f>MAX('FMEA-Analyse'!O5:O19)</f>
        <v/>
      </c>
      <c r="D5" s="21">
        <f>B5-C5</f>
        <v/>
      </c>
      <c r="E5" s="22">
        <f>D5/B5</f>
        <v/>
      </c>
    </row>
    <row r="6">
      <c r="A6" s="20" t="inlineStr">
        <is>
          <t>Kritische Fehler (RPZ&gt;125)</t>
        </is>
      </c>
      <c r="B6" s="21">
        <f>COUNTIF('FMEA-Analyse'!J5:J19,'&gt;125')</f>
        <v/>
      </c>
      <c r="C6" s="21">
        <f>COUNTIF('FMEA-Analyse'!O5:O19,'&gt;125')</f>
        <v/>
      </c>
      <c r="D6" s="21">
        <f>B6-C6</f>
        <v/>
      </c>
      <c r="E6" s="22">
        <f>IF(B6=0,0,D6/B6)</f>
        <v/>
      </c>
    </row>
    <row r="7">
      <c r="A7" s="20" t="inlineStr">
        <is>
          <t>Hohe Fehler (RPZ 80-124)</t>
        </is>
      </c>
      <c r="B7" s="21">
        <f>COUNTIFS('FMEA-Analyse'!J5:J19,'&gt;=80','FMEA-Analyse'!J5:J19,'&lt;=124')</f>
        <v/>
      </c>
      <c r="C7" s="21">
        <f>COUNTIFS('FMEA-Analyse'!O5:O19,'&gt;=80','FMEA-Analyse'!O5:O19,'&lt;=124')</f>
        <v/>
      </c>
      <c r="D7" s="21">
        <f>B7-C7</f>
        <v/>
      </c>
      <c r="E7" s="22">
        <f>IF(B7=0,0,D7/B7)</f>
        <v/>
      </c>
    </row>
    <row r="8">
      <c r="A8" s="20" t="inlineStr">
        <is>
          <t>Mittlere Fehler (RPZ 40-79)</t>
        </is>
      </c>
      <c r="B8" s="21">
        <f>COUNTIFS('FMEA-Analyse'!J5:J19,'&gt;=40','FMEA-Analyse'!J5:J19,'&lt;=79')</f>
        <v/>
      </c>
      <c r="C8" s="21">
        <f>COUNTIFS('FMEA-Analyse'!O5:O19,'&gt;=40','FMEA-Analyse'!O5:O19,'&lt;=79')</f>
        <v/>
      </c>
      <c r="D8" s="21">
        <f>B8-C8</f>
        <v/>
      </c>
      <c r="E8" s="22">
        <f>IF(B8=0,0,D8/B8)</f>
        <v/>
      </c>
    </row>
    <row r="9">
      <c r="A9" s="20" t="inlineStr">
        <is>
          <t>Geringe Fehler (RPZ&lt;40)</t>
        </is>
      </c>
      <c r="B9" s="21">
        <f>COUNTIF('FMEA-Analyse'!J5:J19,'&lt;40')</f>
        <v/>
      </c>
      <c r="C9" s="21">
        <f>COUNTIF('FMEA-Analyse'!O5:O19,'&lt;40')</f>
        <v/>
      </c>
      <c r="D9" s="21">
        <f>C9-B9</f>
        <v/>
      </c>
      <c r="E9" s="22">
        <f>IF(B9=0,0,D9/B9)</f>
        <v/>
      </c>
    </row>
    <row r="10">
      <c r="A10" s="20" t="inlineStr">
        <is>
          <t>Summe RPZ</t>
        </is>
      </c>
      <c r="B10" s="21">
        <f>SUM('FMEA-Analyse'!J5:J19)</f>
        <v/>
      </c>
      <c r="C10" s="21">
        <f>SUM('FMEA-Analyse'!O5:O19)</f>
        <v/>
      </c>
      <c r="D10" s="21">
        <f>B10-C10</f>
        <v/>
      </c>
      <c r="E10" s="22">
        <f>D10/B10</f>
        <v/>
      </c>
    </row>
    <row r="12">
      <c r="A12" s="23" t="inlineStr">
        <is>
          <t>Top 5 Risiken (vor Maßnahmen)</t>
        </is>
      </c>
    </row>
    <row r="13">
      <c r="A13" s="10" t="inlineStr">
        <is>
          <t>Rang</t>
        </is>
      </c>
      <c r="B13" s="10" t="inlineStr">
        <is>
          <t>Prozessschritt</t>
        </is>
      </c>
      <c r="C13" s="10" t="inlineStr">
        <is>
          <t>Fehler</t>
        </is>
      </c>
      <c r="D13" s="10" t="inlineStr">
        <is>
          <t>RPZ</t>
        </is>
      </c>
      <c r="E13" s="10" t="inlineStr">
        <is>
          <t>Status</t>
        </is>
      </c>
    </row>
    <row r="14">
      <c r="A14" s="6" t="n">
        <v>1</v>
      </c>
      <c r="B14" s="24" t="inlineStr">
        <is>
          <t>Wickelvorgang</t>
        </is>
      </c>
      <c r="C14" s="24" t="inlineStr">
        <is>
          <t>Ungleichmäßige Wicklung</t>
        </is>
      </c>
      <c r="D14" s="6" t="n">
        <v>280</v>
      </c>
      <c r="E14" s="24" t="inlineStr">
        <is>
          <t>Kritisch</t>
        </is>
      </c>
    </row>
    <row r="15">
      <c r="A15" s="6" t="n">
        <v>2</v>
      </c>
      <c r="B15" s="24" t="inlineStr">
        <is>
          <t>Qualitätsprüfung</t>
        </is>
      </c>
      <c r="C15" s="24" t="inlineStr">
        <is>
          <t>Fehler übersehen</t>
        </is>
      </c>
      <c r="D15" s="6" t="n">
        <v>315</v>
      </c>
      <c r="E15" s="24" t="inlineStr">
        <is>
          <t>Kritisch</t>
        </is>
      </c>
    </row>
    <row r="16">
      <c r="A16" s="6" t="n">
        <v>3</v>
      </c>
      <c r="B16" s="24" t="inlineStr">
        <is>
          <t>Löten</t>
        </is>
      </c>
      <c r="C16" s="24" t="inlineStr">
        <is>
          <t>Kalte Lötstelle</t>
        </is>
      </c>
      <c r="D16" s="6" t="n">
        <v>224</v>
      </c>
      <c r="E16" s="24" t="inlineStr">
        <is>
          <t>Hoch</t>
        </is>
      </c>
    </row>
    <row r="17">
      <c r="A17" s="6" t="n">
        <v>4</v>
      </c>
      <c r="B17" s="24" t="inlineStr">
        <is>
          <t>Transport intern</t>
        </is>
      </c>
      <c r="C17" s="24" t="inlineStr">
        <is>
          <t>Beschädigung</t>
        </is>
      </c>
      <c r="D17" s="6" t="n">
        <v>216</v>
      </c>
      <c r="E17" s="24" t="inlineStr">
        <is>
          <t>Hoch</t>
        </is>
      </c>
    </row>
    <row r="18">
      <c r="A18" s="6" t="n">
        <v>5</v>
      </c>
      <c r="B18" s="24" t="inlineStr">
        <is>
          <t>Dokumentation</t>
        </is>
      </c>
      <c r="C18" s="24" t="inlineStr">
        <is>
          <t>Fehlende Prüfdaten</t>
        </is>
      </c>
      <c r="D18" s="6" t="n">
        <v>252</v>
      </c>
      <c r="E18" s="24" t="inlineStr">
        <is>
          <t>Kritisch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2025-11-10T08:42:35Z</dcterms:created>
  <dcterms:modified xmlns:dcterms="http://purl.org/dc/terms/" xmlns:xsi="http://www.w3.org/2001/XMLSchema-instance" xsi:type="dcterms:W3CDTF">2025-11-10T08:42:35Z</dcterms:modified>
</cp:coreProperties>
</file>