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ssenbuch" sheetId="1" state="visible" r:id="rId1"/>
    <sheet xmlns:r="http://schemas.openxmlformats.org/officeDocument/2006/relationships" name="Monatliche Auswertung" sheetId="2" state="visible" r:id="rId2"/>
    <sheet xmlns:r="http://schemas.openxmlformats.org/officeDocument/2006/relationships" name="Kategorien" sheetId="3" state="visible" r:id="rId3"/>
  </sheets>
  <definedNames>
    <definedName name="_xlnm._FilterDatabase" localSheetId="0" hidden="1">'Kassenbuch'!$A$5:$I$25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 €"/>
    <numFmt numFmtId="165" formatCode="yyyy-mm-dd h:mm:ss"/>
    <numFmt numFmtId="166" formatCode="DD.MM.YYYY"/>
    <numFmt numFmtId="167" formatCode="0.0%"/>
  </numFmts>
  <fonts count="10">
    <font>
      <name val="Calibri"/>
      <family val="2"/>
      <color theme="1"/>
      <sz val="11"/>
      <scheme val="minor"/>
    </font>
    <font>
      <b val="1"/>
      <color rgb="001F4E78"/>
      <sz val="16"/>
    </font>
    <font>
      <b val="1"/>
      <sz val="11"/>
    </font>
    <font>
      <sz val="10"/>
    </font>
    <font>
      <b val="1"/>
    </font>
    <font>
      <b val="1"/>
      <color rgb="00FFFFFF"/>
      <sz val="11"/>
    </font>
    <font>
      <b val="1"/>
      <color rgb="001F4E78"/>
      <sz val="12"/>
    </font>
    <font>
      <b val="1"/>
      <color rgb="001F4E78"/>
      <sz val="14"/>
    </font>
    <font>
      <b val="1"/>
      <sz val="12"/>
    </font>
    <font>
      <b val="1"/>
      <color rgb="00FFFFFF"/>
      <sz val="10"/>
    </font>
  </fonts>
  <fills count="12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E7E6E6"/>
        <bgColor rgb="00E7E6E6"/>
      </patternFill>
    </fill>
    <fill>
      <patternFill patternType="solid">
        <fgColor rgb="00D9E1F2"/>
        <bgColor rgb="00D9E1F2"/>
      </patternFill>
    </fill>
    <fill>
      <patternFill patternType="solid">
        <fgColor rgb="004472C4"/>
        <bgColor rgb="004472C4"/>
      </patternFill>
    </fill>
    <fill>
      <patternFill patternType="solid">
        <fgColor rgb="00B4C7E7"/>
        <bgColor rgb="00B4C7E7"/>
      </patternFill>
    </fill>
    <fill>
      <patternFill patternType="solid">
        <fgColor rgb="0070AD47"/>
        <bgColor rgb="0070AD47"/>
      </patternFill>
    </fill>
    <fill>
      <patternFill patternType="solid">
        <fgColor rgb="00C6E0B4"/>
        <bgColor rgb="00C6E0B4"/>
      </patternFill>
    </fill>
    <fill>
      <patternFill patternType="solid">
        <fgColor rgb="00E74C3C"/>
        <bgColor rgb="00E74C3C"/>
      </patternFill>
    </fill>
    <fill>
      <patternFill patternType="solid">
        <fgColor rgb="00F8CBAD"/>
        <bgColor rgb="00F8CBAD"/>
      </patternFill>
    </fill>
    <fill>
      <patternFill patternType="solid">
        <fgColor rgb="00FFC000"/>
        <bgColor rgb="00FFC000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4" fillId="0" borderId="0" pivotButton="0" quotePrefix="0" xfId="0"/>
    <xf numFmtId="164" fontId="4" fillId="0" borderId="0" pivotButton="0" quotePrefix="0" xfId="0"/>
    <xf numFmtId="0" fontId="3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/>
    </xf>
    <xf numFmtId="166" fontId="0" fillId="0" borderId="1" applyAlignment="1" pivotButton="0" quotePrefix="0" xfId="0">
      <alignment vertical="center"/>
    </xf>
    <xf numFmtId="164" fontId="0" fillId="0" borderId="1" applyAlignment="1" pivotButton="0" quotePrefix="0" xfId="0">
      <alignment vertical="center"/>
    </xf>
    <xf numFmtId="0" fontId="2" fillId="3" borderId="1" pivotButton="0" quotePrefix="0" xfId="0"/>
    <xf numFmtId="0" fontId="0" fillId="3" borderId="1" pivotButton="0" quotePrefix="0" xfId="0"/>
    <xf numFmtId="164" fontId="4" fillId="3" borderId="1" pivotButton="0" quotePrefix="0" xfId="0"/>
    <xf numFmtId="164" fontId="6" fillId="4" borderId="1" pivotButton="0" quotePrefix="0" xfId="0"/>
    <xf numFmtId="0" fontId="7" fillId="0" borderId="0" applyAlignment="1" pivotButton="0" quotePrefix="0" xfId="0">
      <alignment horizontal="center" vertical="center"/>
    </xf>
    <xf numFmtId="0" fontId="9" fillId="5" borderId="0" applyAlignment="1" pivotButton="0" quotePrefix="0" xfId="0">
      <alignment horizontal="center"/>
    </xf>
    <xf numFmtId="0" fontId="4" fillId="6" borderId="1" applyAlignment="1" pivotButton="0" quotePrefix="0" xfId="0">
      <alignment horizontal="center"/>
    </xf>
    <xf numFmtId="0" fontId="4" fillId="0" borderId="1" pivotButton="0" quotePrefix="0" xfId="0"/>
    <xf numFmtId="164" fontId="0" fillId="0" borderId="1" pivotButton="0" quotePrefix="0" xfId="0"/>
    <xf numFmtId="0" fontId="0" fillId="0" borderId="1" pivotButton="0" quotePrefix="0" xfId="0"/>
    <xf numFmtId="167" fontId="0" fillId="0" borderId="1" pivotButton="0" quotePrefix="0" xfId="0"/>
    <xf numFmtId="0" fontId="4" fillId="3" borderId="1" pivotButton="0" quotePrefix="0" xfId="0"/>
    <xf numFmtId="167" fontId="4" fillId="3" borderId="1" pivotButton="0" quotePrefix="0" xfId="0"/>
    <xf numFmtId="0" fontId="9" fillId="7" borderId="0" applyAlignment="1" pivotButton="0" quotePrefix="0" xfId="0">
      <alignment horizontal="center"/>
    </xf>
    <xf numFmtId="0" fontId="2" fillId="11" borderId="0" applyAlignment="1" pivotButton="0" quotePrefix="0" xfId="0">
      <alignment horizontal="center"/>
    </xf>
    <xf numFmtId="0" fontId="4" fillId="8" borderId="1" applyAlignment="1" pivotButton="0" quotePrefix="0" xfId="0">
      <alignment horizontal="center"/>
    </xf>
    <xf numFmtId="0" fontId="0" fillId="0" borderId="1" applyAlignment="1" pivotButton="0" quotePrefix="0" xfId="0">
      <alignment horizontal="left" vertical="center" wrapText="1"/>
    </xf>
    <xf numFmtId="0" fontId="9" fillId="9" borderId="0" applyAlignment="1" pivotButton="0" quotePrefix="0" xfId="0">
      <alignment horizontal="center"/>
    </xf>
    <xf numFmtId="0" fontId="4" fillId="10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Einnahmen nach Kategorie</a:t>
            </a:r>
          </a:p>
        </rich>
      </tx>
    </title>
    <plotArea>
      <pieChart>
        <varyColors val="1"/>
        <ser>
          <idx val="0"/>
          <order val="0"/>
          <tx>
            <strRef>
              <f>'Monatliche Auswertung'!B4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'Monatliche Auswertung'!$A$5:$A$7</f>
            </numRef>
          </cat>
          <val>
            <numRef>
              <f>'Monatliche Auswertung'!$B$5:$B$7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9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8" customWidth="1" min="1" max="1"/>
    <col width="12" customWidth="1" min="2" max="2"/>
    <col width="13" customWidth="1" min="3" max="3"/>
    <col width="35" customWidth="1" min="4" max="4"/>
    <col width="15" customWidth="1" min="5" max="5"/>
    <col width="13" customWidth="1" min="6" max="6"/>
    <col width="13" customWidth="1" min="7" max="7"/>
    <col width="13" customWidth="1" min="8" max="8"/>
    <col width="20" customWidth="1" min="9" max="9"/>
  </cols>
  <sheetData>
    <row r="1" ht="30" customHeight="1">
      <c r="A1" s="1" t="inlineStr">
        <is>
          <t>KASSENBUCH 2024</t>
        </is>
      </c>
    </row>
    <row r="2">
      <c r="A2" s="2" t="inlineStr">
        <is>
          <t>Firma Mustermann GmbH</t>
        </is>
      </c>
      <c r="G2" s="3" t="inlineStr">
        <is>
          <t>Anfangsbestand:</t>
        </is>
      </c>
      <c r="H2" s="4" t="n">
        <v>1500</v>
      </c>
    </row>
    <row r="3">
      <c r="A3" s="5" t="inlineStr">
        <is>
          <t>Musterstraße 15, 10115 Berlin</t>
        </is>
      </c>
    </row>
    <row r="5" ht="25" customHeight="1">
      <c r="A5" s="6" t="inlineStr">
        <is>
          <t>Lfd. Nr.</t>
        </is>
      </c>
      <c r="B5" s="6" t="inlineStr">
        <is>
          <t>Datum</t>
        </is>
      </c>
      <c r="C5" s="6" t="inlineStr">
        <is>
          <t>Belegnummer</t>
        </is>
      </c>
      <c r="D5" s="6" t="inlineStr">
        <is>
          <t>Beschreibung</t>
        </is>
      </c>
      <c r="E5" s="6" t="inlineStr">
        <is>
          <t>Kategorie</t>
        </is>
      </c>
      <c r="F5" s="6" t="inlineStr">
        <is>
          <t>Einnahmen</t>
        </is>
      </c>
      <c r="G5" s="6" t="inlineStr">
        <is>
          <t>Ausgaben</t>
        </is>
      </c>
      <c r="H5" s="6" t="inlineStr">
        <is>
          <t>Saldo</t>
        </is>
      </c>
      <c r="I5" s="6" t="inlineStr">
        <is>
          <t>Bemerkung</t>
        </is>
      </c>
    </row>
    <row r="6">
      <c r="A6" s="7" t="n">
        <v>1</v>
      </c>
      <c r="B6" s="8" t="n">
        <v>45293</v>
      </c>
      <c r="C6" s="7" t="inlineStr">
        <is>
          <t>BR-001</t>
        </is>
      </c>
      <c r="D6" s="7" t="inlineStr">
        <is>
          <t>Verkauf Waren an Laufkundschaft</t>
        </is>
      </c>
      <c r="E6" s="7" t="inlineStr">
        <is>
          <t>Barverkauf</t>
        </is>
      </c>
      <c r="F6" s="9" t="n">
        <v>234.5</v>
      </c>
      <c r="G6" s="7" t="n"/>
      <c r="H6" s="9" t="n">
        <v>1734.5</v>
      </c>
      <c r="I6" s="7" t="inlineStr">
        <is>
          <t>Tageslosung</t>
        </is>
      </c>
    </row>
    <row r="7">
      <c r="A7" s="7" t="n">
        <v>2</v>
      </c>
      <c r="B7" s="8" t="n">
        <v>45294</v>
      </c>
      <c r="C7" s="7" t="inlineStr">
        <is>
          <t>BR-002</t>
        </is>
      </c>
      <c r="D7" s="7" t="inlineStr">
        <is>
          <t>Beratungsleistung Müller GmbH</t>
        </is>
      </c>
      <c r="E7" s="7" t="inlineStr">
        <is>
          <t>Beratung</t>
        </is>
      </c>
      <c r="F7" s="9" t="n">
        <v>450</v>
      </c>
      <c r="G7" s="7" t="n"/>
      <c r="H7" s="9" t="n">
        <v>2184.5</v>
      </c>
      <c r="I7" s="7" t="inlineStr"/>
    </row>
    <row r="8">
      <c r="A8" s="7" t="n">
        <v>3</v>
      </c>
      <c r="B8" s="8" t="n">
        <v>45294</v>
      </c>
      <c r="C8" s="7" t="inlineStr">
        <is>
          <t>BA-001</t>
        </is>
      </c>
      <c r="D8" s="7" t="inlineStr">
        <is>
          <t>Einkauf Büromaterial Office Store</t>
        </is>
      </c>
      <c r="E8" s="7" t="inlineStr">
        <is>
          <t>Büromaterial</t>
        </is>
      </c>
      <c r="F8" s="7" t="n"/>
      <c r="G8" s="9" t="n">
        <v>78.90000000000001</v>
      </c>
      <c r="H8" s="9" t="n">
        <v>2105.6</v>
      </c>
      <c r="I8" s="7" t="inlineStr">
        <is>
          <t>Kopierpapier, Stifte</t>
        </is>
      </c>
    </row>
    <row r="9">
      <c r="A9" s="7" t="n">
        <v>4</v>
      </c>
      <c r="B9" s="8" t="n">
        <v>45296</v>
      </c>
      <c r="C9" s="7" t="inlineStr">
        <is>
          <t>BR-003</t>
        </is>
      </c>
      <c r="D9" s="7" t="inlineStr">
        <is>
          <t>Verkauf Dienstleistung</t>
        </is>
      </c>
      <c r="E9" s="7" t="inlineStr">
        <is>
          <t>Dienstleistung</t>
        </is>
      </c>
      <c r="F9" s="9" t="n">
        <v>580</v>
      </c>
      <c r="G9" s="7" t="n"/>
      <c r="H9" s="9" t="n">
        <v>2685.6</v>
      </c>
      <c r="I9" s="7" t="inlineStr"/>
    </row>
    <row r="10">
      <c r="A10" s="7" t="n">
        <v>5</v>
      </c>
      <c r="B10" s="8" t="n">
        <v>45299</v>
      </c>
      <c r="C10" s="7" t="inlineStr">
        <is>
          <t>BA-002</t>
        </is>
      </c>
      <c r="D10" s="7" t="inlineStr">
        <is>
          <t>Porto DHL Versand</t>
        </is>
      </c>
      <c r="E10" s="7" t="inlineStr">
        <is>
          <t>Porto</t>
        </is>
      </c>
      <c r="F10" s="7" t="n"/>
      <c r="G10" s="9" t="n">
        <v>45.6</v>
      </c>
      <c r="H10" s="9" t="n">
        <v>2640</v>
      </c>
      <c r="I10" s="7" t="inlineStr">
        <is>
          <t>5 Pakete</t>
        </is>
      </c>
    </row>
    <row r="11">
      <c r="A11" s="7" t="n">
        <v>6</v>
      </c>
      <c r="B11" s="8" t="n">
        <v>45300</v>
      </c>
      <c r="C11" s="7" t="inlineStr">
        <is>
          <t>BR-004</t>
        </is>
      </c>
      <c r="D11" s="7" t="inlineStr">
        <is>
          <t>Barverkauf Laufkundschaft</t>
        </is>
      </c>
      <c r="E11" s="7" t="inlineStr">
        <is>
          <t>Barverkauf</t>
        </is>
      </c>
      <c r="F11" s="9" t="n">
        <v>315.8</v>
      </c>
      <c r="G11" s="7" t="n"/>
      <c r="H11" s="9" t="n">
        <v>2955.8</v>
      </c>
      <c r="I11" s="7" t="inlineStr"/>
    </row>
    <row r="12">
      <c r="A12" s="7" t="n">
        <v>7</v>
      </c>
      <c r="B12" s="8" t="n">
        <v>45301</v>
      </c>
      <c r="C12" s="7" t="inlineStr">
        <is>
          <t>BA-003</t>
        </is>
      </c>
      <c r="D12" s="7" t="inlineStr">
        <is>
          <t>Tankfüllung Firmenwagen</t>
        </is>
      </c>
      <c r="E12" s="7" t="inlineStr">
        <is>
          <t>Fahrtkosten</t>
        </is>
      </c>
      <c r="F12" s="7" t="n"/>
      <c r="G12" s="9" t="n">
        <v>95.40000000000001</v>
      </c>
      <c r="H12" s="9" t="n">
        <v>2860.4</v>
      </c>
      <c r="I12" s="7" t="inlineStr">
        <is>
          <t>Tank voll</t>
        </is>
      </c>
    </row>
    <row r="13">
      <c r="A13" s="7" t="n">
        <v>8</v>
      </c>
      <c r="B13" s="8" t="n">
        <v>45303</v>
      </c>
      <c r="C13" s="7" t="inlineStr">
        <is>
          <t>BR-005</t>
        </is>
      </c>
      <c r="D13" s="7" t="inlineStr">
        <is>
          <t>Beratung Schmidt AG</t>
        </is>
      </c>
      <c r="E13" s="7" t="inlineStr">
        <is>
          <t>Beratung</t>
        </is>
      </c>
      <c r="F13" s="9" t="n">
        <v>720</v>
      </c>
      <c r="G13" s="7" t="n"/>
      <c r="H13" s="9" t="n">
        <v>3580.4</v>
      </c>
      <c r="I13" s="7" t="inlineStr">
        <is>
          <t>4 Stunden</t>
        </is>
      </c>
    </row>
    <row r="14">
      <c r="A14" s="7" t="n">
        <v>9</v>
      </c>
      <c r="B14" s="8" t="n">
        <v>45306</v>
      </c>
      <c r="C14" s="7" t="inlineStr">
        <is>
          <t>BA-004</t>
        </is>
      </c>
      <c r="D14" s="7" t="inlineStr">
        <is>
          <t>Wareneinkauf Großhandel Meyer</t>
        </is>
      </c>
      <c r="E14" s="7" t="inlineStr">
        <is>
          <t>Wareneinkauf</t>
        </is>
      </c>
      <c r="F14" s="7" t="n"/>
      <c r="G14" s="9" t="n">
        <v>456.7</v>
      </c>
      <c r="H14" s="9" t="n">
        <v>3123.7</v>
      </c>
      <c r="I14" s="7" t="inlineStr">
        <is>
          <t>Nachbestellung</t>
        </is>
      </c>
    </row>
    <row r="15">
      <c r="A15" s="7" t="n">
        <v>10</v>
      </c>
      <c r="B15" s="8" t="n">
        <v>45307</v>
      </c>
      <c r="C15" s="7" t="inlineStr">
        <is>
          <t>BR-006</t>
        </is>
      </c>
      <c r="D15" s="7" t="inlineStr">
        <is>
          <t>Verkauf Waren</t>
        </is>
      </c>
      <c r="E15" s="7" t="inlineStr">
        <is>
          <t>Barverkauf</t>
        </is>
      </c>
      <c r="F15" s="9" t="n">
        <v>189.9</v>
      </c>
      <c r="G15" s="7" t="n"/>
      <c r="H15" s="9" t="n">
        <v>3313.6</v>
      </c>
      <c r="I15" s="7" t="inlineStr"/>
    </row>
    <row r="16">
      <c r="A16" s="7" t="n">
        <v>11</v>
      </c>
      <c r="B16" s="8" t="n">
        <v>45308</v>
      </c>
      <c r="C16" s="7" t="inlineStr">
        <is>
          <t>BA-005</t>
        </is>
      </c>
      <c r="D16" s="7" t="inlineStr">
        <is>
          <t>Bewirtung Geschäftsessen</t>
        </is>
      </c>
      <c r="E16" s="7" t="inlineStr">
        <is>
          <t>Bewirtung</t>
        </is>
      </c>
      <c r="F16" s="7" t="n"/>
      <c r="G16" s="9" t="n">
        <v>124.5</v>
      </c>
      <c r="H16" s="9" t="n">
        <v>3189.1</v>
      </c>
      <c r="I16" s="7" t="inlineStr">
        <is>
          <t>Restaurant Adler</t>
        </is>
      </c>
    </row>
    <row r="17">
      <c r="A17" s="7" t="n">
        <v>12</v>
      </c>
      <c r="B17" s="8" t="n">
        <v>45310</v>
      </c>
      <c r="C17" s="7" t="inlineStr">
        <is>
          <t>BR-007</t>
        </is>
      </c>
      <c r="D17" s="7" t="inlineStr">
        <is>
          <t>Dienstleistung Weber &amp; Co</t>
        </is>
      </c>
      <c r="E17" s="7" t="inlineStr">
        <is>
          <t>Dienstleistung</t>
        </is>
      </c>
      <c r="F17" s="9" t="n">
        <v>390</v>
      </c>
      <c r="G17" s="7" t="n"/>
      <c r="H17" s="9" t="n">
        <v>3579.1</v>
      </c>
      <c r="I17" s="7" t="inlineStr"/>
    </row>
    <row r="18">
      <c r="A18" s="7" t="n">
        <v>13</v>
      </c>
      <c r="B18" s="8" t="n">
        <v>45313</v>
      </c>
      <c r="C18" s="7" t="inlineStr">
        <is>
          <t>BA-006</t>
        </is>
      </c>
      <c r="D18" s="7" t="inlineStr">
        <is>
          <t>Druckertinte Office Store</t>
        </is>
      </c>
      <c r="E18" s="7" t="inlineStr">
        <is>
          <t>Büromaterial</t>
        </is>
      </c>
      <c r="F18" s="7" t="n"/>
      <c r="G18" s="9" t="n">
        <v>67.8</v>
      </c>
      <c r="H18" s="9" t="n">
        <v>3511.3</v>
      </c>
      <c r="I18" s="7" t="inlineStr">
        <is>
          <t>HP Patronen</t>
        </is>
      </c>
    </row>
    <row r="19">
      <c r="A19" s="7" t="n">
        <v>14</v>
      </c>
      <c r="B19" s="8" t="n">
        <v>45314</v>
      </c>
      <c r="C19" s="7" t="inlineStr">
        <is>
          <t>BR-008</t>
        </is>
      </c>
      <c r="D19" s="7" t="inlineStr">
        <is>
          <t>Barverkauf</t>
        </is>
      </c>
      <c r="E19" s="7" t="inlineStr">
        <is>
          <t>Barverkauf</t>
        </is>
      </c>
      <c r="F19" s="9" t="n">
        <v>267.4</v>
      </c>
      <c r="G19" s="7" t="n"/>
      <c r="H19" s="9" t="n">
        <v>3778.7</v>
      </c>
      <c r="I19" s="7" t="inlineStr"/>
    </row>
    <row r="20">
      <c r="A20" s="7" t="n">
        <v>15</v>
      </c>
      <c r="B20" s="8" t="n">
        <v>45315</v>
      </c>
      <c r="C20" s="7" t="inlineStr">
        <is>
          <t>BA-007</t>
        </is>
      </c>
      <c r="D20" s="7" t="inlineStr">
        <is>
          <t>Kleingerät Taschenrechner</t>
        </is>
      </c>
      <c r="E20" s="7" t="inlineStr">
        <is>
          <t>Kleingeräte</t>
        </is>
      </c>
      <c r="F20" s="7" t="n"/>
      <c r="G20" s="9" t="n">
        <v>34.9</v>
      </c>
      <c r="H20" s="9" t="n">
        <v>3743.8</v>
      </c>
      <c r="I20" s="7" t="inlineStr">
        <is>
          <t>Casio</t>
        </is>
      </c>
    </row>
    <row r="21">
      <c r="A21" s="7" t="n">
        <v>16</v>
      </c>
      <c r="B21" s="8" t="n">
        <v>45316</v>
      </c>
      <c r="C21" s="7" t="inlineStr">
        <is>
          <t>BR-009</t>
        </is>
      </c>
      <c r="D21" s="7" t="inlineStr">
        <is>
          <t>Beratung Fischer GmbH</t>
        </is>
      </c>
      <c r="E21" s="7" t="inlineStr">
        <is>
          <t>Beratung</t>
        </is>
      </c>
      <c r="F21" s="9" t="n">
        <v>540</v>
      </c>
      <c r="G21" s="7" t="n"/>
      <c r="H21" s="9" t="n">
        <v>4283.8</v>
      </c>
      <c r="I21" s="7" t="inlineStr"/>
    </row>
    <row r="22">
      <c r="A22" s="7" t="n">
        <v>17</v>
      </c>
      <c r="B22" s="8" t="n">
        <v>45317</v>
      </c>
      <c r="C22" s="7" t="inlineStr">
        <is>
          <t>BA-008</t>
        </is>
      </c>
      <c r="D22" s="7" t="inlineStr">
        <is>
          <t>Reinigungsservice Januar</t>
        </is>
      </c>
      <c r="E22" s="7" t="inlineStr">
        <is>
          <t>Reinigung</t>
        </is>
      </c>
      <c r="F22" s="7" t="n"/>
      <c r="G22" s="9" t="n">
        <v>180</v>
      </c>
      <c r="H22" s="9" t="n">
        <v>4103.8</v>
      </c>
      <c r="I22" s="7" t="inlineStr">
        <is>
          <t>Monatspauschale</t>
        </is>
      </c>
    </row>
    <row r="23">
      <c r="A23" s="7" t="n">
        <v>18</v>
      </c>
      <c r="B23" s="8" t="n">
        <v>45320</v>
      </c>
      <c r="C23" s="7" t="inlineStr">
        <is>
          <t>BR-010</t>
        </is>
      </c>
      <c r="D23" s="7" t="inlineStr">
        <is>
          <t>Verkauf Waren Laufkundschaft</t>
        </is>
      </c>
      <c r="E23" s="7" t="inlineStr">
        <is>
          <t>Barverkauf</t>
        </is>
      </c>
      <c r="F23" s="9" t="n">
        <v>423.6</v>
      </c>
      <c r="G23" s="7" t="n"/>
      <c r="H23" s="9" t="n">
        <v>4527.400000000001</v>
      </c>
      <c r="I23" s="7" t="inlineStr"/>
    </row>
    <row r="24">
      <c r="A24" s="7" t="n">
        <v>19</v>
      </c>
      <c r="B24" s="8" t="n">
        <v>45321</v>
      </c>
      <c r="C24" s="7" t="inlineStr">
        <is>
          <t>BA-009</t>
        </is>
      </c>
      <c r="D24" s="7" t="inlineStr">
        <is>
          <t>Fahrtkosten Kundentermin</t>
        </is>
      </c>
      <c r="E24" s="7" t="inlineStr">
        <is>
          <t>Fahrtkosten</t>
        </is>
      </c>
      <c r="F24" s="7" t="n"/>
      <c r="G24" s="9" t="n">
        <v>52.3</v>
      </c>
      <c r="H24" s="9" t="n">
        <v>4475.1</v>
      </c>
      <c r="I24" s="7" t="inlineStr">
        <is>
          <t>München</t>
        </is>
      </c>
    </row>
    <row r="25">
      <c r="A25" s="7" t="n">
        <v>20</v>
      </c>
      <c r="B25" s="8" t="n">
        <v>45322</v>
      </c>
      <c r="C25" s="7" t="inlineStr">
        <is>
          <t>BR-011</t>
        </is>
      </c>
      <c r="D25" s="7" t="inlineStr">
        <is>
          <t>Dienstleistung Bauer AG</t>
        </is>
      </c>
      <c r="E25" s="7" t="inlineStr">
        <is>
          <t>Dienstleistung</t>
        </is>
      </c>
      <c r="F25" s="9" t="n">
        <v>675</v>
      </c>
      <c r="G25" s="7" t="n"/>
      <c r="H25" s="9" t="n">
        <v>5150.1</v>
      </c>
      <c r="I25" s="7" t="inlineStr">
        <is>
          <t>Monatsabschluss</t>
        </is>
      </c>
    </row>
    <row r="26">
      <c r="D26" s="10" t="inlineStr">
        <is>
          <t>SUMMEN:</t>
        </is>
      </c>
      <c r="E26" s="11" t="n"/>
      <c r="F26" s="12">
        <f>SUM(F6:F25)</f>
        <v/>
      </c>
      <c r="G26" s="12">
        <f>SUM(G6:G25)</f>
        <v/>
      </c>
    </row>
    <row r="27">
      <c r="D27" s="2" t="inlineStr">
        <is>
          <t>Endbestand:</t>
        </is>
      </c>
      <c r="H27" s="13">
        <f>H2+F26-G26</f>
        <v/>
      </c>
    </row>
  </sheetData>
  <autoFilter ref="A5:I25"/>
  <mergeCells count="3">
    <mergeCell ref="A1:I1"/>
    <mergeCell ref="A3:D3"/>
    <mergeCell ref="A2:D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0"/>
  <sheetViews>
    <sheetView workbookViewId="0">
      <selection activeCell="A1" sqref="A1"/>
    </sheetView>
  </sheetViews>
  <sheetFormatPr baseColWidth="8" defaultRowHeight="15"/>
  <cols>
    <col width="18" customWidth="1" min="1" max="1"/>
    <col width="15" customWidth="1" min="2" max="2"/>
    <col width="12" customWidth="1" min="3" max="3"/>
    <col width="18" customWidth="1" min="5" max="5"/>
    <col width="15" customWidth="1" min="6" max="6"/>
  </cols>
  <sheetData>
    <row r="1" ht="25" customHeight="1">
      <c r="A1" s="14" t="inlineStr">
        <is>
          <t>MONATLICHE AUSWERTUNG JANUAR 2024</t>
        </is>
      </c>
    </row>
    <row r="3">
      <c r="A3" s="15" t="inlineStr">
        <is>
          <t>EINNAHMEN NACH KATEGORIE</t>
        </is>
      </c>
      <c r="E3" s="15" t="inlineStr">
        <is>
          <t>ZUSAMMENFASSUNG</t>
        </is>
      </c>
    </row>
    <row r="4">
      <c r="A4" s="16" t="inlineStr">
        <is>
          <t>Kategorie</t>
        </is>
      </c>
      <c r="B4" s="16" t="inlineStr">
        <is>
          <t>Betrag</t>
        </is>
      </c>
      <c r="C4" s="16" t="inlineStr">
        <is>
          <t>Anteil %</t>
        </is>
      </c>
      <c r="E4" s="17" t="inlineStr">
        <is>
          <t>Anfangsbestand:</t>
        </is>
      </c>
      <c r="F4" s="18" t="n">
        <v>1500</v>
      </c>
    </row>
    <row r="5">
      <c r="A5" s="19" t="inlineStr">
        <is>
          <t>Barverkauf</t>
        </is>
      </c>
      <c r="B5" s="18" t="n">
        <v>1431.2</v>
      </c>
      <c r="C5" s="20">
        <f>B5/4786.2</f>
        <v/>
      </c>
      <c r="E5" s="17" t="inlineStr">
        <is>
          <t>Einnahmen gesamt:</t>
        </is>
      </c>
      <c r="F5" s="18" t="n">
        <v>4786.2</v>
      </c>
    </row>
    <row r="6">
      <c r="A6" s="19" t="inlineStr">
        <is>
          <t>Dienstleistung</t>
        </is>
      </c>
      <c r="B6" s="18" t="n">
        <v>1645</v>
      </c>
      <c r="C6" s="20">
        <f>B6/4786.2</f>
        <v/>
      </c>
      <c r="E6" s="17" t="inlineStr">
        <is>
          <t>Ausgaben gesamt:</t>
        </is>
      </c>
      <c r="F6" s="18" t="n">
        <v>1136.1</v>
      </c>
    </row>
    <row r="7">
      <c r="A7" s="19" t="inlineStr">
        <is>
          <t>Beratung</t>
        </is>
      </c>
      <c r="B7" s="18" t="n">
        <v>1710</v>
      </c>
      <c r="C7" s="20">
        <f>B7/4786.2</f>
        <v/>
      </c>
      <c r="E7" s="17" t="inlineStr">
        <is>
          <t>Gewinn/Verlust:</t>
        </is>
      </c>
      <c r="F7" s="18" t="n">
        <v>3650.1</v>
      </c>
    </row>
    <row r="8">
      <c r="A8" s="19" t="inlineStr">
        <is>
          <t>Sonstiges</t>
        </is>
      </c>
      <c r="B8" s="18" t="n">
        <v>0</v>
      </c>
      <c r="C8" s="20">
        <f>B8/4786.2</f>
        <v/>
      </c>
      <c r="E8" s="17" t="inlineStr">
        <is>
          <t>Endbestand:</t>
        </is>
      </c>
      <c r="F8" s="13" t="n">
        <v>5150.1</v>
      </c>
    </row>
    <row r="9">
      <c r="A9" s="21" t="inlineStr">
        <is>
          <t>GESAMT</t>
        </is>
      </c>
      <c r="B9" s="12" t="n">
        <v>4786.2</v>
      </c>
      <c r="C9" s="22" t="n">
        <v>1</v>
      </c>
    </row>
    <row r="11">
      <c r="A11" s="15" t="inlineStr">
        <is>
          <t>AUSGABEN NACH KATEGORIE</t>
        </is>
      </c>
    </row>
    <row r="12">
      <c r="A12" s="16" t="inlineStr">
        <is>
          <t>Kategorie</t>
        </is>
      </c>
      <c r="B12" s="16" t="inlineStr">
        <is>
          <t>Betrag</t>
        </is>
      </c>
      <c r="C12" s="16" t="inlineStr">
        <is>
          <t>Anteil %</t>
        </is>
      </c>
    </row>
    <row r="13">
      <c r="A13" s="19" t="inlineStr">
        <is>
          <t>Wareneinkauf</t>
        </is>
      </c>
      <c r="B13" s="18" t="n">
        <v>456.7</v>
      </c>
      <c r="C13" s="20">
        <f>B13/1136.1</f>
        <v/>
      </c>
    </row>
    <row r="14">
      <c r="A14" s="19" t="inlineStr">
        <is>
          <t>Büromaterial</t>
        </is>
      </c>
      <c r="B14" s="18" t="n">
        <v>146.7</v>
      </c>
      <c r="C14" s="20">
        <f>B14/1136.1</f>
        <v/>
      </c>
    </row>
    <row r="15">
      <c r="A15" s="19" t="inlineStr">
        <is>
          <t>Porto</t>
        </is>
      </c>
      <c r="B15" s="18" t="n">
        <v>45.6</v>
      </c>
      <c r="C15" s="20">
        <f>B15/1136.1</f>
        <v/>
      </c>
    </row>
    <row r="16">
      <c r="A16" s="19" t="inlineStr">
        <is>
          <t>Fahrtkosten</t>
        </is>
      </c>
      <c r="B16" s="18" t="n">
        <v>147.7</v>
      </c>
      <c r="C16" s="20">
        <f>B16/1136.1</f>
        <v/>
      </c>
    </row>
    <row r="17">
      <c r="A17" s="19" t="inlineStr">
        <is>
          <t>Bewirtung</t>
        </is>
      </c>
      <c r="B17" s="18" t="n">
        <v>124.5</v>
      </c>
      <c r="C17" s="20">
        <f>B17/1136.1</f>
        <v/>
      </c>
    </row>
    <row r="18">
      <c r="A18" s="19" t="inlineStr">
        <is>
          <t>Kleingeräte</t>
        </is>
      </c>
      <c r="B18" s="18" t="n">
        <v>34.9</v>
      </c>
      <c r="C18" s="20">
        <f>B18/1136.1</f>
        <v/>
      </c>
    </row>
    <row r="19">
      <c r="A19" s="19" t="inlineStr">
        <is>
          <t>Reinigung</t>
        </is>
      </c>
      <c r="B19" s="18" t="n">
        <v>180</v>
      </c>
      <c r="C19" s="20">
        <f>B19/1136.1</f>
        <v/>
      </c>
    </row>
    <row r="20">
      <c r="A20" s="21" t="inlineStr">
        <is>
          <t>GESAMT</t>
        </is>
      </c>
      <c r="B20" s="12" t="n">
        <v>1136.1</v>
      </c>
      <c r="C20" s="22" t="n">
        <v>1</v>
      </c>
    </row>
  </sheetData>
  <mergeCells count="4">
    <mergeCell ref="A3:C3"/>
    <mergeCell ref="E3:F3"/>
    <mergeCell ref="A1:F1"/>
    <mergeCell ref="A11:C1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selection activeCell="A1" sqref="A1"/>
    </sheetView>
  </sheetViews>
  <sheetFormatPr baseColWidth="8" defaultRowHeight="15"/>
  <cols>
    <col width="8" customWidth="1" min="1" max="1"/>
    <col width="20" customWidth="1" min="2" max="2"/>
    <col width="35" customWidth="1" min="4" max="4"/>
    <col width="2" customWidth="1" min="5" max="5"/>
  </cols>
  <sheetData>
    <row r="1" ht="25" customHeight="1">
      <c r="A1" s="14" t="inlineStr">
        <is>
          <t>KATEGORIEN-ÜBERSICHT</t>
        </is>
      </c>
    </row>
    <row r="3">
      <c r="A3" s="23" t="inlineStr">
        <is>
          <t>EINNAHMEN-KATEGORIEN</t>
        </is>
      </c>
      <c r="D3" s="24" t="inlineStr">
        <is>
          <t>HINWEISE</t>
        </is>
      </c>
    </row>
    <row r="4" ht="20" customHeight="1">
      <c r="A4" s="25" t="inlineStr">
        <is>
          <t>Nr.</t>
        </is>
      </c>
      <c r="B4" s="25" t="inlineStr">
        <is>
          <t>Kategorie</t>
        </is>
      </c>
      <c r="D4" s="26" t="inlineStr">
        <is>
          <t>• Alle Kassenbelege aufbewahren</t>
        </is>
      </c>
    </row>
    <row r="5" ht="20" customHeight="1">
      <c r="A5" s="19" t="n">
        <v>1</v>
      </c>
      <c r="B5" s="19" t="inlineStr">
        <is>
          <t>Barverkauf</t>
        </is>
      </c>
      <c r="D5" s="26" t="inlineStr">
        <is>
          <t>• Tägliche Kassenbuchführung</t>
        </is>
      </c>
    </row>
    <row r="6" ht="20" customHeight="1">
      <c r="A6" s="19" t="n">
        <v>2</v>
      </c>
      <c r="B6" s="19" t="inlineStr">
        <is>
          <t>Dienstleistung</t>
        </is>
      </c>
      <c r="D6" s="26" t="inlineStr">
        <is>
          <t>• Belegnummern fortlaufend vergeben</t>
        </is>
      </c>
    </row>
    <row r="7" ht="20" customHeight="1">
      <c r="A7" s="19" t="n">
        <v>3</v>
      </c>
      <c r="B7" s="19" t="inlineStr">
        <is>
          <t>Beratung</t>
        </is>
      </c>
      <c r="D7" s="26" t="inlineStr">
        <is>
          <t>• Keine Leerräume in Buchungen</t>
        </is>
      </c>
    </row>
    <row r="8" ht="20" customHeight="1">
      <c r="A8" s="19" t="n">
        <v>4</v>
      </c>
      <c r="B8" s="19" t="inlineStr">
        <is>
          <t>Sonstiges</t>
        </is>
      </c>
      <c r="D8" s="26" t="inlineStr">
        <is>
          <t>• Monatlicher Kassensturz</t>
        </is>
      </c>
    </row>
    <row r="9" ht="20" customHeight="1">
      <c r="D9" s="26" t="inlineStr">
        <is>
          <t>• Aufbewahrungsfrist: 10 Jahre</t>
        </is>
      </c>
    </row>
    <row r="10">
      <c r="A10" s="27" t="inlineStr">
        <is>
          <t>AUSGABEN-KATEGORIEN</t>
        </is>
      </c>
    </row>
    <row r="11">
      <c r="A11" s="28" t="inlineStr">
        <is>
          <t>Nr.</t>
        </is>
      </c>
      <c r="B11" s="28" t="inlineStr">
        <is>
          <t>Kategorie</t>
        </is>
      </c>
    </row>
    <row r="12">
      <c r="A12" s="19" t="n">
        <v>1</v>
      </c>
      <c r="B12" s="19" t="inlineStr">
        <is>
          <t>Wareneinkauf</t>
        </is>
      </c>
    </row>
    <row r="13">
      <c r="A13" s="19" t="n">
        <v>2</v>
      </c>
      <c r="B13" s="19" t="inlineStr">
        <is>
          <t>Büromaterial</t>
        </is>
      </c>
    </row>
    <row r="14">
      <c r="A14" s="19" t="n">
        <v>3</v>
      </c>
      <c r="B14" s="19" t="inlineStr">
        <is>
          <t>Porto</t>
        </is>
      </c>
    </row>
    <row r="15">
      <c r="A15" s="19" t="n">
        <v>4</v>
      </c>
      <c r="B15" s="19" t="inlineStr">
        <is>
          <t>Fahrtkosten</t>
        </is>
      </c>
    </row>
    <row r="16">
      <c r="A16" s="19" t="n">
        <v>5</v>
      </c>
      <c r="B16" s="19" t="inlineStr">
        <is>
          <t>Bewirtung</t>
        </is>
      </c>
    </row>
    <row r="17">
      <c r="A17" s="19" t="n">
        <v>6</v>
      </c>
      <c r="B17" s="19" t="inlineStr">
        <is>
          <t>Kleingeräte</t>
        </is>
      </c>
    </row>
    <row r="18">
      <c r="A18" s="19" t="n">
        <v>7</v>
      </c>
      <c r="B18" s="19" t="inlineStr">
        <is>
          <t>Reinigung</t>
        </is>
      </c>
    </row>
  </sheetData>
  <mergeCells count="10">
    <mergeCell ref="D8:E8"/>
    <mergeCell ref="A1:D1"/>
    <mergeCell ref="D6:E6"/>
    <mergeCell ref="D7:E7"/>
    <mergeCell ref="A10:B10"/>
    <mergeCell ref="D5:E5"/>
    <mergeCell ref="D4:E4"/>
    <mergeCell ref="D9:E9"/>
    <mergeCell ref="D3:E3"/>
    <mergeCell ref="A3:B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2025-11-09T15:59:46Z</dcterms:created>
  <dcterms:modified xmlns:dcterms="http://purl.org/dc/terms/" xmlns:xsi="http://www.w3.org/2001/XMLSchema-instance" xsi:type="dcterms:W3CDTF">2025-11-09T15:59:46Z</dcterms:modified>
</cp:coreProperties>
</file>