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üfprotokoll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Mängelliste" sheetId="3" state="visible" r:id="rId3"/>
  </sheets>
  <definedNames>
    <definedName name="_xlnm._FilterDatabase" localSheetId="0" hidden="1">'Prüfprotokoll'!$A$4:$J$24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12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sz val="10"/>
    </font>
    <font>
      <b val="1"/>
      <color rgb="00FFFFFF"/>
      <sz val="11"/>
    </font>
    <font>
      <b val="1"/>
      <color rgb="00006100"/>
    </font>
    <font>
      <b val="1"/>
      <color rgb="009C6500"/>
    </font>
    <font>
      <b val="1"/>
      <color rgb="009C0006"/>
    </font>
    <font>
      <b val="1"/>
      <color rgb="001F4E78"/>
      <sz val="12"/>
    </font>
    <font>
      <b val="1"/>
      <color rgb="00FFFFFF"/>
      <sz val="10"/>
    </font>
    <font>
      <b val="1"/>
    </font>
    <font>
      <b val="1"/>
      <color rgb="009C0006"/>
      <sz val="14"/>
    </font>
    <font>
      <b val="1"/>
      <i val="1"/>
      <color rgb="009C0006"/>
      <sz val="11"/>
    </font>
  </fonts>
  <fills count="7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0" borderId="0" pivotButton="0" quotePrefix="0" xfId="0"/>
    <xf numFmtId="0" fontId="8" fillId="6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9" fillId="0" borderId="1" pivotButton="0" quotePrefix="0" xfId="0"/>
    <xf numFmtId="0" fontId="0" fillId="0" borderId="1" applyAlignment="1" pivotButton="0" quotePrefix="0" xfId="0">
      <alignment horizontal="center"/>
    </xf>
    <xf numFmtId="0" fontId="10" fillId="5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11" fillId="5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Prüfstatus Verteilung</a:t>
            </a:r>
          </a:p>
        </rich>
      </tx>
    </title>
    <plotArea>
      <pieChart>
        <varyColors val="1"/>
        <ser>
          <idx val="0"/>
          <order val="0"/>
          <tx>
            <strRef>
              <f>'Auswertung'!B4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'Auswertung'!$A$5:$A$7</f>
            </numRef>
          </cat>
          <val>
            <numRef>
              <f>'Auswertung'!$B$5:$B$7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20" customWidth="1" min="3" max="3"/>
    <col width="18" customWidth="1" min="4" max="4"/>
    <col width="14" customWidth="1" min="5" max="5"/>
    <col width="12" customWidth="1" min="6" max="6"/>
    <col width="14" customWidth="1" min="7" max="7"/>
    <col width="18" customWidth="1" min="8" max="8"/>
    <col width="18" customWidth="1" min="9" max="9"/>
    <col width="20" customWidth="1" min="10" max="10"/>
  </cols>
  <sheetData>
    <row r="1">
      <c r="A1" s="1" t="inlineStr">
        <is>
          <t>KONTROLLBLATT LEITERN UND TRITTE - PRÜFPROTOKOLL NACH DGUV 208-016</t>
        </is>
      </c>
    </row>
    <row r="2">
      <c r="A2" s="2" t="inlineStr">
        <is>
          <t>Prüfdatum: 10.11.2025</t>
        </is>
      </c>
    </row>
    <row r="4">
      <c r="A4" s="3" t="inlineStr">
        <is>
          <t>Inventar-Nr.</t>
        </is>
      </c>
      <c r="B4" s="3" t="inlineStr">
        <is>
          <t>Typ</t>
        </is>
      </c>
      <c r="C4" s="3" t="inlineStr">
        <is>
          <t>Hersteller</t>
        </is>
      </c>
      <c r="D4" s="3" t="inlineStr">
        <is>
          <t>Standort</t>
        </is>
      </c>
      <c r="E4" s="3" t="inlineStr">
        <is>
          <t>Letzter Prüfer</t>
        </is>
      </c>
      <c r="F4" s="3" t="inlineStr">
        <is>
          <t>Prüfdatum</t>
        </is>
      </c>
      <c r="G4" s="3" t="inlineStr">
        <is>
          <t>Nächste Prüfung</t>
        </is>
      </c>
      <c r="H4" s="3" t="inlineStr">
        <is>
          <t>Zustand</t>
        </is>
      </c>
      <c r="I4" s="3" t="inlineStr">
        <is>
          <t>Mängel</t>
        </is>
      </c>
      <c r="J4" s="3" t="inlineStr">
        <is>
          <t>Bemerkungen</t>
        </is>
      </c>
    </row>
    <row r="5">
      <c r="A5" s="4" t="inlineStr">
        <is>
          <t>LT-2024-001</t>
        </is>
      </c>
      <c r="B5" s="4" t="inlineStr">
        <is>
          <t>Anlegeleiter</t>
        </is>
      </c>
      <c r="C5" s="4" t="inlineStr">
        <is>
          <t>Zarges</t>
        </is>
      </c>
      <c r="D5" s="4" t="inlineStr">
        <is>
          <t>Außenlager</t>
        </is>
      </c>
      <c r="E5" s="4" t="inlineStr">
        <is>
          <t>S. Weber</t>
        </is>
      </c>
      <c r="F5" s="5" t="inlineStr">
        <is>
          <t>01.11.2024</t>
        </is>
      </c>
      <c r="G5" s="5" t="inlineStr">
        <is>
          <t>01.11.2025</t>
        </is>
      </c>
      <c r="H5" s="6" t="inlineStr">
        <is>
          <t>Einwandfrei</t>
        </is>
      </c>
      <c r="I5" s="4" t="inlineStr">
        <is>
          <t>Keine</t>
        </is>
      </c>
      <c r="J5" s="4" t="inlineStr">
        <is>
          <t>Neu beschafft</t>
        </is>
      </c>
    </row>
    <row r="6">
      <c r="A6" s="4" t="inlineStr">
        <is>
          <t>LT-2024-002</t>
        </is>
      </c>
      <c r="B6" s="4" t="inlineStr">
        <is>
          <t>Trittleiter</t>
        </is>
      </c>
      <c r="C6" s="4" t="inlineStr">
        <is>
          <t>Krause</t>
        </is>
      </c>
      <c r="D6" s="4" t="inlineStr">
        <is>
          <t>Außenlager</t>
        </is>
      </c>
      <c r="E6" s="4" t="inlineStr">
        <is>
          <t>J. Becker</t>
        </is>
      </c>
      <c r="F6" s="5" t="inlineStr">
        <is>
          <t>02.12.2024</t>
        </is>
      </c>
      <c r="G6" s="5" t="inlineStr">
        <is>
          <t>02.12.2025</t>
        </is>
      </c>
      <c r="H6" s="7" t="inlineStr">
        <is>
          <t>Geringfügige Mängel</t>
        </is>
      </c>
      <c r="I6" s="4" t="inlineStr">
        <is>
          <t>Verschmutzung</t>
        </is>
      </c>
      <c r="J6" s="4" t="inlineStr">
        <is>
          <t>Top Zustand</t>
        </is>
      </c>
    </row>
    <row r="7">
      <c r="A7" s="4" t="inlineStr">
        <is>
          <t>LT-2024-003</t>
        </is>
      </c>
      <c r="B7" s="4" t="inlineStr">
        <is>
          <t>Teleskopleiter</t>
        </is>
      </c>
      <c r="C7" s="4" t="inlineStr">
        <is>
          <t>Günzburger Steigtechnik</t>
        </is>
      </c>
      <c r="D7" s="4" t="inlineStr">
        <is>
          <t>Bürogebäude</t>
        </is>
      </c>
      <c r="E7" s="4" t="inlineStr">
        <is>
          <t>J. Becker</t>
        </is>
      </c>
      <c r="F7" s="5" t="inlineStr">
        <is>
          <t>20.03.2025</t>
        </is>
      </c>
      <c r="G7" s="5" t="inlineStr">
        <is>
          <t>20.03.2026</t>
        </is>
      </c>
      <c r="H7" s="6" t="inlineStr">
        <is>
          <t>Einwandfrei</t>
        </is>
      </c>
      <c r="I7" s="4" t="inlineStr">
        <is>
          <t>Keine</t>
        </is>
      </c>
      <c r="J7" s="4" t="inlineStr">
        <is>
          <t>Reparatur erforderlich</t>
        </is>
      </c>
    </row>
    <row r="8">
      <c r="A8" s="4" t="inlineStr">
        <is>
          <t>LT-2024-004</t>
        </is>
      </c>
      <c r="B8" s="4" t="inlineStr">
        <is>
          <t>Teleskopleiter</t>
        </is>
      </c>
      <c r="C8" s="4" t="inlineStr">
        <is>
          <t>Krause</t>
        </is>
      </c>
      <c r="D8" s="4" t="inlineStr">
        <is>
          <t>Außenlager</t>
        </is>
      </c>
      <c r="E8" s="4" t="inlineStr">
        <is>
          <t>J. Becker</t>
        </is>
      </c>
      <c r="F8" s="5" t="inlineStr">
        <is>
          <t>18.10.2024</t>
        </is>
      </c>
      <c r="G8" s="5" t="inlineStr">
        <is>
          <t>18.10.2025</t>
        </is>
      </c>
      <c r="H8" s="6" t="inlineStr">
        <is>
          <t>Einwandfrei</t>
        </is>
      </c>
      <c r="I8" s="4" t="inlineStr">
        <is>
          <t>Keine</t>
        </is>
      </c>
      <c r="J8" s="4" t="inlineStr">
        <is>
          <t>Instabil - Achtung</t>
        </is>
      </c>
    </row>
    <row r="9">
      <c r="A9" s="4" t="inlineStr">
        <is>
          <t>LT-2024-005</t>
        </is>
      </c>
      <c r="B9" s="4" t="inlineStr">
        <is>
          <t>Podestleiter</t>
        </is>
      </c>
      <c r="C9" s="4" t="inlineStr">
        <is>
          <t>Krause</t>
        </is>
      </c>
      <c r="D9" s="4" t="inlineStr">
        <is>
          <t>Produktion Halle B</t>
        </is>
      </c>
      <c r="E9" s="4" t="inlineStr">
        <is>
          <t>T. Müller</t>
        </is>
      </c>
      <c r="F9" s="5" t="inlineStr">
        <is>
          <t>03.12.2024</t>
        </is>
      </c>
      <c r="G9" s="5" t="inlineStr">
        <is>
          <t>03.12.2025</t>
        </is>
      </c>
      <c r="H9" s="8" t="inlineStr">
        <is>
          <t>Erhebliche Mängel</t>
        </is>
      </c>
      <c r="I9" s="4" t="inlineStr">
        <is>
          <t>Verschmutzung</t>
        </is>
      </c>
      <c r="J9" s="4" t="inlineStr">
        <is>
          <t>Vorbildlich</t>
        </is>
      </c>
    </row>
    <row r="10">
      <c r="A10" s="4" t="inlineStr">
        <is>
          <t>LT-2024-006</t>
        </is>
      </c>
      <c r="B10" s="4" t="inlineStr">
        <is>
          <t>Trittleiter</t>
        </is>
      </c>
      <c r="C10" s="4" t="inlineStr">
        <is>
          <t>Layher</t>
        </is>
      </c>
      <c r="D10" s="4" t="inlineStr">
        <is>
          <t>Bürogebäude</t>
        </is>
      </c>
      <c r="E10" s="4" t="inlineStr">
        <is>
          <t>A. Wagner</t>
        </is>
      </c>
      <c r="F10" s="5" t="inlineStr">
        <is>
          <t>01.03.2025</t>
        </is>
      </c>
      <c r="G10" s="5" t="inlineStr">
        <is>
          <t>01.03.2026</t>
        </is>
      </c>
      <c r="H10" s="8" t="inlineStr">
        <is>
          <t>Erhebliche Mängel</t>
        </is>
      </c>
      <c r="I10" s="4" t="inlineStr">
        <is>
          <t>Gummifüße abgenutzt</t>
        </is>
      </c>
      <c r="J10" s="4" t="inlineStr">
        <is>
          <t>Instabil - Achtung</t>
        </is>
      </c>
    </row>
    <row r="11">
      <c r="A11" s="4" t="inlineStr">
        <is>
          <t>LT-2024-007</t>
        </is>
      </c>
      <c r="B11" s="4" t="inlineStr">
        <is>
          <t>Mehrzweckleiter</t>
        </is>
      </c>
      <c r="C11" s="4" t="inlineStr">
        <is>
          <t>Hailo</t>
        </is>
      </c>
      <c r="D11" s="4" t="inlineStr">
        <is>
          <t>Lager 1</t>
        </is>
      </c>
      <c r="E11" s="4" t="inlineStr">
        <is>
          <t>S. Weber</t>
        </is>
      </c>
      <c r="F11" s="5" t="inlineStr">
        <is>
          <t>04.11.2024</t>
        </is>
      </c>
      <c r="G11" s="5" t="inlineStr">
        <is>
          <t>04.11.2025</t>
        </is>
      </c>
      <c r="H11" s="6" t="inlineStr">
        <is>
          <t>Einwandfrei</t>
        </is>
      </c>
      <c r="I11" s="4" t="inlineStr">
        <is>
          <t>Keine</t>
        </is>
      </c>
      <c r="J11" s="4" t="inlineStr">
        <is>
          <t>Wie neu</t>
        </is>
      </c>
    </row>
    <row r="12">
      <c r="A12" s="4" t="inlineStr">
        <is>
          <t>LT-2024-008</t>
        </is>
      </c>
      <c r="B12" s="4" t="inlineStr">
        <is>
          <t>Teleskopleiter</t>
        </is>
      </c>
      <c r="C12" s="4" t="inlineStr">
        <is>
          <t>Hailo</t>
        </is>
      </c>
      <c r="D12" s="4" t="inlineStr">
        <is>
          <t>Bürogebäude</t>
        </is>
      </c>
      <c r="E12" s="4" t="inlineStr">
        <is>
          <t>T. Müller</t>
        </is>
      </c>
      <c r="F12" s="5" t="inlineStr">
        <is>
          <t>06.03.2025</t>
        </is>
      </c>
      <c r="G12" s="5" t="inlineStr">
        <is>
          <t>06.03.2026</t>
        </is>
      </c>
      <c r="H12" s="7" t="inlineStr">
        <is>
          <t>Geringfügige Mängel</t>
        </is>
      </c>
      <c r="I12" s="4" t="inlineStr">
        <is>
          <t>Wackelnd</t>
        </is>
      </c>
      <c r="J12" s="4" t="inlineStr">
        <is>
          <t>Geprüft OK</t>
        </is>
      </c>
    </row>
    <row r="13">
      <c r="A13" s="4" t="inlineStr">
        <is>
          <t>LT-2024-009</t>
        </is>
      </c>
      <c r="B13" s="4" t="inlineStr">
        <is>
          <t>Trittleiter</t>
        </is>
      </c>
      <c r="C13" s="4" t="inlineStr">
        <is>
          <t>Krause</t>
        </is>
      </c>
      <c r="D13" s="4" t="inlineStr">
        <is>
          <t>Lager 1</t>
        </is>
      </c>
      <c r="E13" s="4" t="inlineStr">
        <is>
          <t>K. Fischer</t>
        </is>
      </c>
      <c r="F13" s="5" t="inlineStr">
        <is>
          <t>03.12.2024</t>
        </is>
      </c>
      <c r="G13" s="5" t="inlineStr">
        <is>
          <t>03.12.2025</t>
        </is>
      </c>
      <c r="H13" s="8" t="inlineStr">
        <is>
          <t>Erhebliche Mängel</t>
        </is>
      </c>
      <c r="I13" s="4" t="inlineStr">
        <is>
          <t>Verschmutzung</t>
        </is>
      </c>
      <c r="J13" s="4" t="inlineStr">
        <is>
          <t>Reinigung erforderlich</t>
        </is>
      </c>
    </row>
    <row r="14">
      <c r="A14" s="4" t="inlineStr">
        <is>
          <t>LT-2024-010</t>
        </is>
      </c>
      <c r="B14" s="4" t="inlineStr">
        <is>
          <t>Stehleiter</t>
        </is>
      </c>
      <c r="C14" s="4" t="inlineStr">
        <is>
          <t>Krause</t>
        </is>
      </c>
      <c r="D14" s="4" t="inlineStr">
        <is>
          <t>Außenlager</t>
        </is>
      </c>
      <c r="E14" s="4" t="inlineStr">
        <is>
          <t>J. Becker</t>
        </is>
      </c>
      <c r="F14" s="5" t="inlineStr">
        <is>
          <t>09.10.2024</t>
        </is>
      </c>
      <c r="G14" s="5" t="inlineStr">
        <is>
          <t>09.10.2025</t>
        </is>
      </c>
      <c r="H14" s="6" t="inlineStr">
        <is>
          <t>Einwandfrei</t>
        </is>
      </c>
      <c r="I14" s="4" t="inlineStr">
        <is>
          <t>Keine</t>
        </is>
      </c>
      <c r="J14" s="4" t="inlineStr">
        <is>
          <t>Instabil - Achtung</t>
        </is>
      </c>
    </row>
    <row r="15">
      <c r="A15" s="4" t="inlineStr">
        <is>
          <t>LT-2024-011</t>
        </is>
      </c>
      <c r="B15" s="4" t="inlineStr">
        <is>
          <t>Mehrzweckleiter</t>
        </is>
      </c>
      <c r="C15" s="4" t="inlineStr">
        <is>
          <t>Layher</t>
        </is>
      </c>
      <c r="D15" s="4" t="inlineStr">
        <is>
          <t>Bürogebäude</t>
        </is>
      </c>
      <c r="E15" s="4" t="inlineStr">
        <is>
          <t>K. Fischer</t>
        </is>
      </c>
      <c r="F15" s="5" t="inlineStr">
        <is>
          <t>31.10.2024</t>
        </is>
      </c>
      <c r="G15" s="5" t="inlineStr">
        <is>
          <t>31.10.2025</t>
        </is>
      </c>
      <c r="H15" s="6" t="inlineStr">
        <is>
          <t>Einwandfrei</t>
        </is>
      </c>
      <c r="I15" s="4" t="inlineStr">
        <is>
          <t>Keine</t>
        </is>
      </c>
      <c r="J15" s="4" t="inlineStr">
        <is>
          <t>Wie neu</t>
        </is>
      </c>
    </row>
    <row r="16">
      <c r="A16" s="4" t="inlineStr">
        <is>
          <t>LT-2024-012</t>
        </is>
      </c>
      <c r="B16" s="4" t="inlineStr">
        <is>
          <t>Anlegeleiter</t>
        </is>
      </c>
      <c r="C16" s="4" t="inlineStr">
        <is>
          <t>Hymer</t>
        </is>
      </c>
      <c r="D16" s="4" t="inlineStr">
        <is>
          <t>Produktion Halle B</t>
        </is>
      </c>
      <c r="E16" s="4" t="inlineStr">
        <is>
          <t>K. Fischer</t>
        </is>
      </c>
      <c r="F16" s="5" t="inlineStr">
        <is>
          <t>31.10.2024</t>
        </is>
      </c>
      <c r="G16" s="5" t="inlineStr">
        <is>
          <t>31.10.2025</t>
        </is>
      </c>
      <c r="H16" s="6" t="inlineStr">
        <is>
          <t>Einwandfrei</t>
        </is>
      </c>
      <c r="I16" s="4" t="inlineStr">
        <is>
          <t>Keine</t>
        </is>
      </c>
      <c r="J16" s="4" t="inlineStr">
        <is>
          <t>In Ordnung</t>
        </is>
      </c>
    </row>
    <row r="17">
      <c r="A17" s="4" t="inlineStr">
        <is>
          <t>LT-2024-013</t>
        </is>
      </c>
      <c r="B17" s="4" t="inlineStr">
        <is>
          <t>Mehrzweckleiter</t>
        </is>
      </c>
      <c r="C17" s="4" t="inlineStr">
        <is>
          <t>Zarges</t>
        </is>
      </c>
      <c r="D17" s="4" t="inlineStr">
        <is>
          <t>Produktion Halle A</t>
        </is>
      </c>
      <c r="E17" s="4" t="inlineStr">
        <is>
          <t>K. Fischer</t>
        </is>
      </c>
      <c r="F17" s="5" t="inlineStr">
        <is>
          <t>20.12.2024</t>
        </is>
      </c>
      <c r="G17" s="5" t="inlineStr">
        <is>
          <t>20.12.2025</t>
        </is>
      </c>
      <c r="H17" s="6" t="inlineStr">
        <is>
          <t>Einwandfrei</t>
        </is>
      </c>
      <c r="I17" s="4" t="inlineStr">
        <is>
          <t>Wackelnd</t>
        </is>
      </c>
      <c r="J17" s="4" t="inlineStr">
        <is>
          <t>Gut</t>
        </is>
      </c>
    </row>
    <row r="18">
      <c r="A18" s="4" t="inlineStr">
        <is>
          <t>LT-2024-014</t>
        </is>
      </c>
      <c r="B18" s="4" t="inlineStr">
        <is>
          <t>Teleskopleiter</t>
        </is>
      </c>
      <c r="C18" s="4" t="inlineStr">
        <is>
          <t>Günzburger Steigtechnik</t>
        </is>
      </c>
      <c r="D18" s="4" t="inlineStr">
        <is>
          <t>Produktion Halle B</t>
        </is>
      </c>
      <c r="E18" s="4" t="inlineStr">
        <is>
          <t>J. Becker</t>
        </is>
      </c>
      <c r="F18" s="5" t="inlineStr">
        <is>
          <t>26.01.2025</t>
        </is>
      </c>
      <c r="G18" s="5" t="inlineStr">
        <is>
          <t>26.01.2026</t>
        </is>
      </c>
      <c r="H18" s="8" t="inlineStr">
        <is>
          <t>Erhebliche Mängel</t>
        </is>
      </c>
      <c r="I18" s="4" t="inlineStr">
        <is>
          <t>Wackelnd</t>
        </is>
      </c>
      <c r="J18" s="4" t="inlineStr">
        <is>
          <t>Gut</t>
        </is>
      </c>
    </row>
    <row r="19">
      <c r="A19" s="4" t="inlineStr">
        <is>
          <t>LT-2024-015</t>
        </is>
      </c>
      <c r="B19" s="4" t="inlineStr">
        <is>
          <t>Stehleiter</t>
        </is>
      </c>
      <c r="C19" s="4" t="inlineStr">
        <is>
          <t>Zarges</t>
        </is>
      </c>
      <c r="D19" s="4" t="inlineStr">
        <is>
          <t>Bürogebäude</t>
        </is>
      </c>
      <c r="E19" s="4" t="inlineStr">
        <is>
          <t>A. Wagner</t>
        </is>
      </c>
      <c r="F19" s="5" t="inlineStr">
        <is>
          <t>29.10.2024</t>
        </is>
      </c>
      <c r="G19" s="5" t="inlineStr">
        <is>
          <t>29.10.2025</t>
        </is>
      </c>
      <c r="H19" s="7" t="inlineStr">
        <is>
          <t>Geringfügige Mängel</t>
        </is>
      </c>
      <c r="I19" s="4" t="inlineStr">
        <is>
          <t>Verschmutzung</t>
        </is>
      </c>
      <c r="J19" s="4" t="inlineStr">
        <is>
          <t>Geprüft OK</t>
        </is>
      </c>
    </row>
    <row r="20">
      <c r="A20" s="4" t="inlineStr">
        <is>
          <t>LT-2024-016</t>
        </is>
      </c>
      <c r="B20" s="4" t="inlineStr">
        <is>
          <t>Stehleiter</t>
        </is>
      </c>
      <c r="C20" s="4" t="inlineStr">
        <is>
          <t>Krause</t>
        </is>
      </c>
      <c r="D20" s="4" t="inlineStr">
        <is>
          <t>Lager 1</t>
        </is>
      </c>
      <c r="E20" s="4" t="inlineStr">
        <is>
          <t>J. Becker</t>
        </is>
      </c>
      <c r="F20" s="5" t="inlineStr">
        <is>
          <t>14.01.2025</t>
        </is>
      </c>
      <c r="G20" s="5" t="inlineStr">
        <is>
          <t>14.01.2026</t>
        </is>
      </c>
      <c r="H20" s="8" t="inlineStr">
        <is>
          <t>Erhebliche Mängel</t>
        </is>
      </c>
      <c r="I20" s="4" t="inlineStr">
        <is>
          <t>Fehlende Nieten</t>
        </is>
      </c>
      <c r="J20" s="4" t="inlineStr">
        <is>
          <t>Top Zustand</t>
        </is>
      </c>
    </row>
    <row r="21">
      <c r="A21" s="4" t="inlineStr">
        <is>
          <t>LT-2024-017</t>
        </is>
      </c>
      <c r="B21" s="4" t="inlineStr">
        <is>
          <t>Podestleiter</t>
        </is>
      </c>
      <c r="C21" s="4" t="inlineStr">
        <is>
          <t>Günzburger Steigtechnik</t>
        </is>
      </c>
      <c r="D21" s="4" t="inlineStr">
        <is>
          <t>Werkstatt</t>
        </is>
      </c>
      <c r="E21" s="4" t="inlineStr">
        <is>
          <t>K. Fischer</t>
        </is>
      </c>
      <c r="F21" s="5" t="inlineStr">
        <is>
          <t>11.11.2024</t>
        </is>
      </c>
      <c r="G21" s="5" t="inlineStr">
        <is>
          <t>11.11.2025</t>
        </is>
      </c>
      <c r="H21" s="6" t="inlineStr">
        <is>
          <t>Einwandfrei</t>
        </is>
      </c>
      <c r="I21" s="4" t="inlineStr">
        <is>
          <t>Sprossen beschädigt</t>
        </is>
      </c>
      <c r="J21" s="4" t="inlineStr">
        <is>
          <t>Reparatur erforderlich</t>
        </is>
      </c>
    </row>
    <row r="22">
      <c r="A22" s="4" t="inlineStr">
        <is>
          <t>LT-2024-018</t>
        </is>
      </c>
      <c r="B22" s="4" t="inlineStr">
        <is>
          <t>Mehrzweckleiter</t>
        </is>
      </c>
      <c r="C22" s="4" t="inlineStr">
        <is>
          <t>Hailo</t>
        </is>
      </c>
      <c r="D22" s="4" t="inlineStr">
        <is>
          <t>Lager 1</t>
        </is>
      </c>
      <c r="E22" s="4" t="inlineStr">
        <is>
          <t>T. Müller</t>
        </is>
      </c>
      <c r="F22" s="5" t="inlineStr">
        <is>
          <t>20.12.2024</t>
        </is>
      </c>
      <c r="G22" s="5" t="inlineStr">
        <is>
          <t>20.12.2025</t>
        </is>
      </c>
      <c r="H22" s="6" t="inlineStr">
        <is>
          <t>Einwandfrei</t>
        </is>
      </c>
      <c r="I22" s="4" t="inlineStr">
        <is>
          <t>Keine</t>
        </is>
      </c>
      <c r="J22" s="4" t="inlineStr">
        <is>
          <t>In Ordnung</t>
        </is>
      </c>
    </row>
    <row r="23">
      <c r="A23" s="4" t="inlineStr">
        <is>
          <t>LT-2024-019</t>
        </is>
      </c>
      <c r="B23" s="4" t="inlineStr">
        <is>
          <t>Podestleiter</t>
        </is>
      </c>
      <c r="C23" s="4" t="inlineStr">
        <is>
          <t>Zarges</t>
        </is>
      </c>
      <c r="D23" s="4" t="inlineStr">
        <is>
          <t>Werkstatt</t>
        </is>
      </c>
      <c r="E23" s="4" t="inlineStr">
        <is>
          <t>T. Müller</t>
        </is>
      </c>
      <c r="F23" s="5" t="inlineStr">
        <is>
          <t>20.03.2025</t>
        </is>
      </c>
      <c r="G23" s="5" t="inlineStr">
        <is>
          <t>20.03.2026</t>
        </is>
      </c>
      <c r="H23" s="8" t="inlineStr">
        <is>
          <t>Erhebliche Mängel</t>
        </is>
      </c>
      <c r="I23" s="4" t="inlineStr">
        <is>
          <t>Sprossen beschädigt</t>
        </is>
      </c>
      <c r="J23" s="4" t="inlineStr">
        <is>
          <t>Gut</t>
        </is>
      </c>
    </row>
    <row r="24">
      <c r="A24" s="4" t="inlineStr">
        <is>
          <t>LT-2024-020</t>
        </is>
      </c>
      <c r="B24" s="4" t="inlineStr">
        <is>
          <t>Mehrzweckleiter</t>
        </is>
      </c>
      <c r="C24" s="4" t="inlineStr">
        <is>
          <t>Günzburger Steigtechnik</t>
        </is>
      </c>
      <c r="D24" s="4" t="inlineStr">
        <is>
          <t>Lager 1</t>
        </is>
      </c>
      <c r="E24" s="4" t="inlineStr">
        <is>
          <t>J. Becker</t>
        </is>
      </c>
      <c r="F24" s="5" t="inlineStr">
        <is>
          <t>07.11.2024</t>
        </is>
      </c>
      <c r="G24" s="5" t="inlineStr">
        <is>
          <t>07.11.2025</t>
        </is>
      </c>
      <c r="H24" s="6" t="inlineStr">
        <is>
          <t>Einwandfrei</t>
        </is>
      </c>
      <c r="I24" s="4" t="inlineStr">
        <is>
          <t>Keine</t>
        </is>
      </c>
      <c r="J24" s="4" t="inlineStr">
        <is>
          <t>Sofort sperren!</t>
        </is>
      </c>
    </row>
  </sheetData>
  <autoFilter ref="A4:J24"/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8" customWidth="1" min="4" max="4"/>
    <col width="12" customWidth="1" min="5" max="5"/>
  </cols>
  <sheetData>
    <row r="1">
      <c r="A1" s="1" t="inlineStr">
        <is>
          <t>AUSWERTUNG UND STATISTIK</t>
        </is>
      </c>
    </row>
    <row r="3">
      <c r="A3" s="9" t="inlineStr">
        <is>
          <t>Zusammenfassung Prüfstatus</t>
        </is>
      </c>
    </row>
    <row r="4">
      <c r="A4" s="10" t="inlineStr">
        <is>
          <t>Status</t>
        </is>
      </c>
      <c r="B4" s="10" t="inlineStr">
        <is>
          <t>Anzahl</t>
        </is>
      </c>
      <c r="C4" s="10" t="inlineStr">
        <is>
          <t>Anteil</t>
        </is>
      </c>
      <c r="D4" s="10" t="inlineStr">
        <is>
          <t>Diagramm</t>
        </is>
      </c>
    </row>
    <row r="5">
      <c r="A5" s="11" t="inlineStr">
        <is>
          <t>Einwandfrei</t>
        </is>
      </c>
      <c r="B5" s="12">
        <f>ZÄHLENWENN(Prüfprotokoll!H:H;"Einwandfrei")</f>
        <v/>
      </c>
      <c r="C5" s="13">
        <f>B5/SUMME(B5:B7)</f>
        <v/>
      </c>
    </row>
    <row r="6">
      <c r="A6" s="14" t="inlineStr">
        <is>
          <t>Geringfügige Mängel</t>
        </is>
      </c>
      <c r="B6" s="12">
        <f>ZÄHLENWENN(Prüfprotokoll!H:H;"Geringfügige Mängel")</f>
        <v/>
      </c>
      <c r="C6" s="13">
        <f>B6/SUMME(B5:B7)</f>
        <v/>
      </c>
    </row>
    <row r="7">
      <c r="A7" s="15" t="inlineStr">
        <is>
          <t>Erhebliche Mängel</t>
        </is>
      </c>
      <c r="B7" s="12">
        <f>ZÄHLENWENN(Prüfprotokoll!H:H;"Erhebliche Mängel")</f>
        <v/>
      </c>
      <c r="C7" s="13">
        <f>B7/SUMME(B5:B7)</f>
        <v/>
      </c>
    </row>
    <row r="8">
      <c r="A8" s="16" t="inlineStr">
        <is>
          <t>GESAMT</t>
        </is>
      </c>
      <c r="B8" s="16">
        <f>SUMME(B5:B7)</f>
        <v/>
      </c>
    </row>
    <row r="10">
      <c r="A10" s="9" t="inlineStr">
        <is>
          <t>Anzahl nach Leitertyp</t>
        </is>
      </c>
      <c r="D10" s="9" t="inlineStr">
        <is>
          <t>Fällige Prüfungen</t>
        </is>
      </c>
    </row>
    <row r="11">
      <c r="A11" s="10" t="inlineStr">
        <is>
          <t>Typ</t>
        </is>
      </c>
      <c r="B11" s="10" t="inlineStr">
        <is>
          <t>Anzahl</t>
        </is>
      </c>
      <c r="D11" s="10" t="inlineStr">
        <is>
          <t>Zeitraum</t>
        </is>
      </c>
      <c r="E11" s="10" t="inlineStr">
        <is>
          <t>Anzahl</t>
        </is>
      </c>
    </row>
    <row r="12">
      <c r="A12" s="12" t="inlineStr">
        <is>
          <t>Anlegeleiter</t>
        </is>
      </c>
      <c r="B12" s="17">
        <f>ZÄHLENWENN(Prüfprotokoll!B:B;"Anlegeleiter")</f>
        <v/>
      </c>
      <c r="D12" s="15" t="inlineStr">
        <is>
          <t>Überfällig</t>
        </is>
      </c>
      <c r="E12" s="17">
        <f>ZÄHLENWENNS(Prüfprotokoll!G:G;"&lt;"&amp;HEUTE())</f>
        <v/>
      </c>
    </row>
    <row r="13">
      <c r="A13" s="12" t="inlineStr">
        <is>
          <t>Stehleiter</t>
        </is>
      </c>
      <c r="B13" s="17">
        <f>ZÄHLENWENN(Prüfprotokoll!B:B;"Stehleiter")</f>
        <v/>
      </c>
      <c r="D13" s="14" t="inlineStr">
        <is>
          <t>Nächste 30 Tage</t>
        </is>
      </c>
      <c r="E13" s="17">
        <f>ZÄHLENWENNS(Prüfprotokoll!G:G;"&gt;="&amp;HEUTE();Prüfprotokoll!G:G;"&lt;="&amp;HEUTE()+30)</f>
        <v/>
      </c>
    </row>
    <row r="14">
      <c r="A14" s="12" t="inlineStr">
        <is>
          <t>Mehrzweckleiter</t>
        </is>
      </c>
      <c r="B14" s="17">
        <f>ZÄHLENWENN(Prüfprotokoll!B:B;"Mehrzweckleiter")</f>
        <v/>
      </c>
      <c r="D14" s="12" t="inlineStr">
        <is>
          <t>Nächste 90 Tage</t>
        </is>
      </c>
      <c r="E14" s="17">
        <f>ZÄHLENWENNS(Prüfprotokoll!G:G;"&gt;"&amp;HEUTE()+30;Prüfprotokoll!G:G;"&lt;="&amp;HEUTE()+90)</f>
        <v/>
      </c>
    </row>
    <row r="15">
      <c r="A15" s="12" t="inlineStr">
        <is>
          <t>Trittleiter</t>
        </is>
      </c>
      <c r="B15" s="17">
        <f>ZÄHLENWENN(Prüfprotokoll!B:B;"Trittleiter")</f>
        <v/>
      </c>
    </row>
    <row r="16">
      <c r="A16" s="12" t="inlineStr">
        <is>
          <t>Podestleiter</t>
        </is>
      </c>
      <c r="B16" s="17">
        <f>ZÄHLENWENN(Prüfprotokoll!B:B;"Podestleiter")</f>
        <v/>
      </c>
    </row>
    <row r="17">
      <c r="A17" s="12" t="inlineStr">
        <is>
          <t>Teleskopleiter</t>
        </is>
      </c>
      <c r="B17" s="17">
        <f>ZÄHLENWENN(Prüfprotokoll!B:B;"Teleskopleiter")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8" customWidth="1" min="3" max="3"/>
    <col width="18" customWidth="1" min="4" max="4"/>
    <col width="20" customWidth="1" min="5" max="5"/>
    <col width="22" customWidth="1" min="6" max="6"/>
    <col width="22" customWidth="1" min="7" max="7"/>
  </cols>
  <sheetData>
    <row r="1">
      <c r="A1" s="18" t="inlineStr">
        <is>
          <t>MÄNGELLISTE - SOFORTMASSNAHMEN ERFORDERLICH</t>
        </is>
      </c>
    </row>
    <row r="3">
      <c r="A3" s="3" t="inlineStr">
        <is>
          <t>Inventar-Nr.</t>
        </is>
      </c>
      <c r="B3" s="3" t="inlineStr">
        <is>
          <t>Typ</t>
        </is>
      </c>
      <c r="C3" s="3" t="inlineStr">
        <is>
          <t>Standort</t>
        </is>
      </c>
      <c r="D3" s="3" t="inlineStr">
        <is>
          <t>Zustand</t>
        </is>
      </c>
      <c r="E3" s="3" t="inlineStr">
        <is>
          <t>Mängel</t>
        </is>
      </c>
      <c r="F3" s="3" t="inlineStr">
        <is>
          <t>Bemerkungen</t>
        </is>
      </c>
      <c r="G3" s="3" t="inlineStr">
        <is>
          <t>Maßnahme</t>
        </is>
      </c>
    </row>
    <row r="4">
      <c r="A4" s="19" t="inlineStr">
        <is>
          <t>LT-2024-008</t>
        </is>
      </c>
      <c r="B4" s="19" t="inlineStr">
        <is>
          <t>Trittleiter</t>
        </is>
      </c>
      <c r="C4" s="19" t="inlineStr">
        <is>
          <t>Produktion Halle A</t>
        </is>
      </c>
      <c r="D4" s="20" t="inlineStr">
        <is>
          <t>Erhebliche Mängel</t>
        </is>
      </c>
      <c r="E4" s="19" t="inlineStr">
        <is>
          <t>Sprossen beschädigt</t>
        </is>
      </c>
      <c r="F4" s="19" t="inlineStr">
        <is>
          <t>Sofort sperren!</t>
        </is>
      </c>
      <c r="G4" s="19" t="inlineStr">
        <is>
          <t>Austausch erforderlich</t>
        </is>
      </c>
    </row>
    <row r="5">
      <c r="A5" s="19" t="inlineStr">
        <is>
          <t>LT-2024-010</t>
        </is>
      </c>
      <c r="B5" s="19" t="inlineStr">
        <is>
          <t>Stehleiter</t>
        </is>
      </c>
      <c r="C5" s="19" t="inlineStr">
        <is>
          <t>Werkstatt</t>
        </is>
      </c>
      <c r="D5" s="21" t="inlineStr">
        <is>
          <t>Geringfügige Mängel</t>
        </is>
      </c>
      <c r="E5" s="19" t="inlineStr">
        <is>
          <t>Wackelnd</t>
        </is>
      </c>
      <c r="F5" s="19" t="inlineStr">
        <is>
          <t>Instabil - Achtung</t>
        </is>
      </c>
      <c r="G5" s="19" t="inlineStr">
        <is>
          <t>Nachziehen/Reparatur</t>
        </is>
      </c>
    </row>
    <row r="6">
      <c r="A6" s="19" t="inlineStr">
        <is>
          <t>LT-2024-012</t>
        </is>
      </c>
      <c r="B6" s="19" t="inlineStr">
        <is>
          <t>Anlegeleiter</t>
        </is>
      </c>
      <c r="C6" s="19" t="inlineStr">
        <is>
          <t>Außenlager</t>
        </is>
      </c>
      <c r="D6" s="20" t="inlineStr">
        <is>
          <t>Erhebliche Mängel</t>
        </is>
      </c>
      <c r="E6" s="19" t="inlineStr">
        <is>
          <t>Fehlende Nieten</t>
        </is>
      </c>
      <c r="F6" s="19" t="inlineStr">
        <is>
          <t>Reparatur erforderlich</t>
        </is>
      </c>
      <c r="G6" s="19" t="inlineStr">
        <is>
          <t>Fachfirma beauftragen</t>
        </is>
      </c>
    </row>
    <row r="7">
      <c r="A7" s="19" t="inlineStr">
        <is>
          <t>LT-2024-006</t>
        </is>
      </c>
      <c r="B7" s="19" t="inlineStr">
        <is>
          <t>Mehrzweckleiter</t>
        </is>
      </c>
      <c r="C7" s="19" t="inlineStr">
        <is>
          <t>Lager 1</t>
        </is>
      </c>
      <c r="D7" s="21" t="inlineStr">
        <is>
          <t>Geringfügige Mängel</t>
        </is>
      </c>
      <c r="E7" s="19" t="inlineStr">
        <is>
          <t>Gummifüße abgenutzt</t>
        </is>
      </c>
      <c r="F7" s="19" t="inlineStr">
        <is>
          <t>Füße austauschen</t>
        </is>
      </c>
      <c r="G7" s="19" t="inlineStr">
        <is>
          <t>Ersatzteile bestellen</t>
        </is>
      </c>
    </row>
    <row r="8">
      <c r="A8" s="19" t="inlineStr">
        <is>
          <t>LT-2024-014</t>
        </is>
      </c>
      <c r="B8" s="19" t="inlineStr">
        <is>
          <t>Podestleiter</t>
        </is>
      </c>
      <c r="C8" s="19" t="inlineStr">
        <is>
          <t>Versand</t>
        </is>
      </c>
      <c r="D8" s="20" t="inlineStr">
        <is>
          <t>Erhebliche Mängel</t>
        </is>
      </c>
      <c r="E8" s="19" t="inlineStr">
        <is>
          <t>Korrosion sichtbar</t>
        </is>
      </c>
      <c r="F8" s="19" t="inlineStr">
        <is>
          <t>Prüfen lassen</t>
        </is>
      </c>
      <c r="G8" s="19" t="inlineStr">
        <is>
          <t>Materialprüfung</t>
        </is>
      </c>
    </row>
    <row r="11" ht="30" customHeight="1">
      <c r="A11" s="22" t="inlineStr">
        <is>
          <t>WICHTIG: Leitern mit erheblichen Mängeln sind SOFORT aus dem Verkehr zu ziehen und zu kennzeichnen!</t>
        </is>
      </c>
    </row>
  </sheetData>
  <mergeCells count="2">
    <mergeCell ref="A11:G11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2025-11-10T16:46:32Z</dcterms:created>
  <dcterms:modified xmlns:dcterms="http://purl.org/dc/terms/" xmlns:xsi="http://www.w3.org/2001/XMLSchema-instance" xsi:type="dcterms:W3CDTF">2025-11-10T16:46:33Z</dcterms:modified>
</cp:coreProperties>
</file>