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üfprotokoll" sheetId="1" state="visible" r:id="rId1"/>
    <sheet xmlns:r="http://schemas.openxmlformats.org/officeDocument/2006/relationships" name="Prüfcheckliste" sheetId="2" state="visible" r:id="rId2"/>
    <sheet xmlns:r="http://schemas.openxmlformats.org/officeDocument/2006/relationships" name="Auswertung" sheetId="3" state="visible" r:id="rId3"/>
  </sheets>
  <definedNames>
    <definedName name="_xlnm._FilterDatabase" localSheetId="1" hidden="1">'Prüfcheckliste'!$A$3:$F$22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4">
    <font>
      <name val="Calibri"/>
      <family val="2"/>
      <color theme="1"/>
      <sz val="11"/>
      <scheme val="minor"/>
    </font>
    <font>
      <b val="1"/>
      <color rgb="001F4E78"/>
      <sz val="16"/>
    </font>
    <font>
      <b val="1"/>
    </font>
    <font>
      <b val="1"/>
      <color rgb="00FFFFFF"/>
      <sz val="11"/>
    </font>
    <font>
      <b val="1"/>
      <color rgb="00006100"/>
    </font>
    <font>
      <b val="1"/>
      <color rgb="009C0006"/>
    </font>
    <font>
      <b val="1"/>
      <color rgb="009C5700"/>
    </font>
    <font>
      <b val="1"/>
      <color rgb="001F4E78"/>
      <sz val="12"/>
    </font>
    <font>
      <b val="1"/>
      <sz val="11"/>
    </font>
    <font>
      <b val="1"/>
      <color rgb="009C5700"/>
      <sz val="11"/>
    </font>
    <font>
      <b val="1"/>
      <u val="single"/>
    </font>
    <font>
      <sz val="9"/>
    </font>
    <font>
      <b val="1"/>
      <color rgb="001F4E78"/>
      <sz val="14"/>
    </font>
    <font>
      <b val="1"/>
      <color rgb="001F4E78"/>
      <sz val="11"/>
    </font>
  </fonts>
  <fills count="6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C6EFCE"/>
        <bgColor rgb="00C6EFCE"/>
      </patternFill>
    </fill>
    <fill>
      <patternFill patternType="solid">
        <fgColor rgb="00FFC7CE"/>
        <bgColor rgb="00FFC7CE"/>
      </patternFill>
    </fill>
    <fill>
      <patternFill patternType="solid">
        <fgColor rgb="00FFEB9C"/>
        <bgColor rgb="00FFEB9C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0" borderId="1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7" fillId="0" borderId="0" pivotButton="0" quotePrefix="0" xfId="0"/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8" fillId="0" borderId="0" pivotButton="0" quotePrefix="0" xfId="0"/>
    <xf numFmtId="0" fontId="9" fillId="5" borderId="1" applyAlignment="1" pivotButton="0" quotePrefix="0" xfId="0">
      <alignment horizontal="center"/>
    </xf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6" fillId="5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4"/>
  <sheetViews>
    <sheetView workbookViewId="0">
      <selection activeCell="A1" sqref="A1"/>
    </sheetView>
  </sheetViews>
  <sheetFormatPr baseColWidth="8" defaultRowHeight="15"/>
  <cols>
    <col width="20" customWidth="1" min="1" max="1"/>
    <col width="28" customWidth="1" min="2" max="2"/>
    <col width="15" customWidth="1" min="3" max="3"/>
    <col width="15" customWidth="1" min="4" max="4"/>
    <col width="10" customWidth="1" min="5" max="5"/>
    <col width="12" customWidth="1" min="6" max="6"/>
    <col width="30" customWidth="1" min="7" max="7"/>
  </cols>
  <sheetData>
    <row r="1">
      <c r="A1" s="1" t="inlineStr">
        <is>
          <t>PRÜFPROTOKOLL</t>
        </is>
      </c>
    </row>
    <row r="3">
      <c r="A3" s="2" t="inlineStr">
        <is>
          <t>Protokoll-Nr:</t>
        </is>
      </c>
      <c r="B3" s="3" t="inlineStr">
        <is>
          <t>2024-001</t>
        </is>
      </c>
    </row>
    <row r="4">
      <c r="A4" s="2" t="inlineStr">
        <is>
          <t>Prüfdatum:</t>
        </is>
      </c>
      <c r="B4" s="3" t="inlineStr">
        <is>
          <t>09.11.2025</t>
        </is>
      </c>
    </row>
    <row r="5">
      <c r="A5" s="2" t="inlineStr">
        <is>
          <t>Prüfer:</t>
        </is>
      </c>
      <c r="B5" s="3" t="inlineStr">
        <is>
          <t>Thomas Schneider</t>
        </is>
      </c>
    </row>
    <row r="6">
      <c r="A6" s="2" t="inlineStr">
        <is>
          <t>Abteilung:</t>
        </is>
      </c>
      <c r="B6" s="3" t="inlineStr">
        <is>
          <t>Qualitätssicherung</t>
        </is>
      </c>
    </row>
    <row r="8">
      <c r="A8" s="2" t="inlineStr">
        <is>
          <t>Prüfobjekt/Maschine:</t>
        </is>
      </c>
      <c r="B8" s="3" t="inlineStr">
        <is>
          <t>Stanzmaschine SM-500</t>
        </is>
      </c>
    </row>
    <row r="9">
      <c r="A9" s="2" t="inlineStr">
        <is>
          <t>Hersteller:</t>
        </is>
      </c>
      <c r="B9" s="3" t="inlineStr">
        <is>
          <t>Maschinenbau Müller GmbH</t>
        </is>
      </c>
    </row>
    <row r="10">
      <c r="A10" s="2" t="inlineStr">
        <is>
          <t>Seriennummer:</t>
        </is>
      </c>
      <c r="B10" s="3" t="inlineStr">
        <is>
          <t>SM500-2023-0847</t>
        </is>
      </c>
    </row>
    <row r="11">
      <c r="A11" s="2" t="inlineStr">
        <is>
          <t>Standort:</t>
        </is>
      </c>
      <c r="B11" s="3" t="inlineStr">
        <is>
          <t>Halle 3, Produktionslinie 2</t>
        </is>
      </c>
    </row>
    <row r="13">
      <c r="A13" s="4" t="inlineStr">
        <is>
          <t>Nr.</t>
        </is>
      </c>
      <c r="B13" s="4" t="inlineStr">
        <is>
          <t>Prüfpunkt</t>
        </is>
      </c>
      <c r="C13" s="4" t="inlineStr">
        <is>
          <t>Sollwert</t>
        </is>
      </c>
      <c r="D13" s="4" t="inlineStr">
        <is>
          <t>Istwert</t>
        </is>
      </c>
      <c r="E13" s="4" t="inlineStr">
        <is>
          <t>Einheit</t>
        </is>
      </c>
      <c r="F13" s="4" t="inlineStr">
        <is>
          <t>Status</t>
        </is>
      </c>
      <c r="G13" s="4" t="inlineStr">
        <is>
          <t>Bemerkung</t>
        </is>
      </c>
    </row>
    <row r="14">
      <c r="A14" s="5" t="inlineStr">
        <is>
          <t>1</t>
        </is>
      </c>
      <c r="B14" s="6" t="inlineStr">
        <is>
          <t>Betriebsstunden seit letzter Wartung</t>
        </is>
      </c>
      <c r="C14" s="6" t="inlineStr">
        <is>
          <t>≤ 500</t>
        </is>
      </c>
      <c r="D14" s="5" t="inlineStr">
        <is>
          <t>478</t>
        </is>
      </c>
      <c r="E14" s="5" t="inlineStr">
        <is>
          <t>Std</t>
        </is>
      </c>
      <c r="F14" s="7" t="inlineStr">
        <is>
          <t>OK</t>
        </is>
      </c>
      <c r="G14" s="6" t="inlineStr">
        <is>
          <t>Im Normbereich</t>
        </is>
      </c>
    </row>
    <row r="15">
      <c r="A15" s="5" t="inlineStr">
        <is>
          <t>2</t>
        </is>
      </c>
      <c r="B15" s="6" t="inlineStr">
        <is>
          <t>Ölstand Hydraulik</t>
        </is>
      </c>
      <c r="C15" s="6" t="inlineStr">
        <is>
          <t>75-100</t>
        </is>
      </c>
      <c r="D15" s="5" t="inlineStr">
        <is>
          <t>82</t>
        </is>
      </c>
      <c r="E15" s="5" t="inlineStr">
        <is>
          <t>%</t>
        </is>
      </c>
      <c r="F15" s="7" t="inlineStr">
        <is>
          <t>OK</t>
        </is>
      </c>
      <c r="G15" s="6" t="inlineStr"/>
    </row>
    <row r="16">
      <c r="A16" s="5" t="inlineStr">
        <is>
          <t>3</t>
        </is>
      </c>
      <c r="B16" s="6" t="inlineStr">
        <is>
          <t>Betriebstemperatur</t>
        </is>
      </c>
      <c r="C16" s="6" t="inlineStr">
        <is>
          <t>20-45</t>
        </is>
      </c>
      <c r="D16" s="5" t="inlineStr">
        <is>
          <t>38</t>
        </is>
      </c>
      <c r="E16" s="5" t="inlineStr">
        <is>
          <t>°C</t>
        </is>
      </c>
      <c r="F16" s="7" t="inlineStr">
        <is>
          <t>OK</t>
        </is>
      </c>
      <c r="G16" s="6" t="inlineStr">
        <is>
          <t>Stabil</t>
        </is>
      </c>
    </row>
    <row r="17">
      <c r="A17" s="5" t="inlineStr">
        <is>
          <t>4</t>
        </is>
      </c>
      <c r="B17" s="6" t="inlineStr">
        <is>
          <t>Geräuschpegel</t>
        </is>
      </c>
      <c r="C17" s="6" t="inlineStr">
        <is>
          <t>≤ 85</t>
        </is>
      </c>
      <c r="D17" s="5" t="inlineStr">
        <is>
          <t>79</t>
        </is>
      </c>
      <c r="E17" s="5" t="inlineStr">
        <is>
          <t>dB</t>
        </is>
      </c>
      <c r="F17" s="7" t="inlineStr">
        <is>
          <t>OK</t>
        </is>
      </c>
      <c r="G17" s="6" t="inlineStr">
        <is>
          <t>Unter Grenzwert</t>
        </is>
      </c>
    </row>
    <row r="18">
      <c r="A18" s="5" t="inlineStr">
        <is>
          <t>5</t>
        </is>
      </c>
      <c r="B18" s="6" t="inlineStr">
        <is>
          <t>Vibrationsmessung</t>
        </is>
      </c>
      <c r="C18" s="6" t="inlineStr">
        <is>
          <t>≤ 5</t>
        </is>
      </c>
      <c r="D18" s="5" t="inlineStr">
        <is>
          <t>4.2</t>
        </is>
      </c>
      <c r="E18" s="5" t="inlineStr">
        <is>
          <t>mm/s</t>
        </is>
      </c>
      <c r="F18" s="7" t="inlineStr">
        <is>
          <t>OK</t>
        </is>
      </c>
      <c r="G18" s="6" t="inlineStr"/>
    </row>
    <row r="19">
      <c r="A19" s="5" t="inlineStr">
        <is>
          <t>6</t>
        </is>
      </c>
      <c r="B19" s="6" t="inlineStr">
        <is>
          <t>Sicherheitsschalter Notaus</t>
        </is>
      </c>
      <c r="C19" s="6" t="inlineStr">
        <is>
          <t>funktionsfähig</t>
        </is>
      </c>
      <c r="D19" s="5" t="inlineStr">
        <is>
          <t>OK</t>
        </is>
      </c>
      <c r="E19" s="5" t="inlineStr">
        <is>
          <t>-</t>
        </is>
      </c>
      <c r="F19" s="7" t="inlineStr">
        <is>
          <t>OK</t>
        </is>
      </c>
      <c r="G19" s="6" t="inlineStr">
        <is>
          <t>Getestet</t>
        </is>
      </c>
    </row>
    <row r="20">
      <c r="A20" s="5" t="inlineStr">
        <is>
          <t>7</t>
        </is>
      </c>
      <c r="B20" s="6" t="inlineStr">
        <is>
          <t>Lichtschranke Position 1</t>
        </is>
      </c>
      <c r="C20" s="6" t="inlineStr">
        <is>
          <t>funktionsfähig</t>
        </is>
      </c>
      <c r="D20" s="5" t="inlineStr">
        <is>
          <t>OK</t>
        </is>
      </c>
      <c r="E20" s="5" t="inlineStr">
        <is>
          <t>-</t>
        </is>
      </c>
      <c r="F20" s="7" t="inlineStr">
        <is>
          <t>OK</t>
        </is>
      </c>
      <c r="G20" s="6" t="inlineStr"/>
    </row>
    <row r="21">
      <c r="A21" s="5" t="inlineStr">
        <is>
          <t>8</t>
        </is>
      </c>
      <c r="B21" s="6" t="inlineStr">
        <is>
          <t>Lichtschranke Position 2</t>
        </is>
      </c>
      <c r="C21" s="6" t="inlineStr">
        <is>
          <t>funktionsfähig</t>
        </is>
      </c>
      <c r="D21" s="5" t="inlineStr">
        <is>
          <t>Mangel</t>
        </is>
      </c>
      <c r="E21" s="5" t="inlineStr">
        <is>
          <t>-</t>
        </is>
      </c>
      <c r="F21" s="8" t="inlineStr">
        <is>
          <t>Mangel</t>
        </is>
      </c>
      <c r="G21" s="6" t="inlineStr">
        <is>
          <t>Sensibilitätsprobleme</t>
        </is>
      </c>
    </row>
    <row r="22">
      <c r="A22" s="5" t="inlineStr">
        <is>
          <t>9</t>
        </is>
      </c>
      <c r="B22" s="6" t="inlineStr">
        <is>
          <t>Hydraulikdruck</t>
        </is>
      </c>
      <c r="C22" s="6" t="inlineStr">
        <is>
          <t>180-200</t>
        </is>
      </c>
      <c r="D22" s="5" t="inlineStr">
        <is>
          <t>192</t>
        </is>
      </c>
      <c r="E22" s="5" t="inlineStr">
        <is>
          <t>bar</t>
        </is>
      </c>
      <c r="F22" s="7" t="inlineStr">
        <is>
          <t>OK</t>
        </is>
      </c>
      <c r="G22" s="6" t="inlineStr"/>
    </row>
    <row r="23">
      <c r="A23" s="5" t="inlineStr">
        <is>
          <t>10</t>
        </is>
      </c>
      <c r="B23" s="6" t="inlineStr">
        <is>
          <t>Schmierung Führungsbahnen</t>
        </is>
      </c>
      <c r="C23" s="6" t="inlineStr">
        <is>
          <t>ausreichend</t>
        </is>
      </c>
      <c r="D23" s="5" t="inlineStr">
        <is>
          <t>OK</t>
        </is>
      </c>
      <c r="E23" s="5" t="inlineStr">
        <is>
          <t>-</t>
        </is>
      </c>
      <c r="F23" s="7" t="inlineStr">
        <is>
          <t>OK</t>
        </is>
      </c>
      <c r="G23" s="6" t="inlineStr">
        <is>
          <t>Nachgefettet</t>
        </is>
      </c>
    </row>
    <row r="24">
      <c r="A24" s="5" t="inlineStr">
        <is>
          <t>11</t>
        </is>
      </c>
      <c r="B24" s="6" t="inlineStr">
        <is>
          <t>Verschleiß Stempel</t>
        </is>
      </c>
      <c r="C24" s="6" t="inlineStr">
        <is>
          <t>≤ 0.5</t>
        </is>
      </c>
      <c r="D24" s="5" t="inlineStr">
        <is>
          <t>0.6</t>
        </is>
      </c>
      <c r="E24" s="5" t="inlineStr">
        <is>
          <t>mm</t>
        </is>
      </c>
      <c r="F24" s="8" t="inlineStr">
        <is>
          <t>Mangel</t>
        </is>
      </c>
      <c r="G24" s="6" t="inlineStr">
        <is>
          <t>Austausch empfohlen</t>
        </is>
      </c>
    </row>
    <row r="25">
      <c r="A25" s="5" t="inlineStr">
        <is>
          <t>12</t>
        </is>
      </c>
      <c r="B25" s="6" t="inlineStr">
        <is>
          <t>Positioniergenauigkeit X-Achse</t>
        </is>
      </c>
      <c r="C25" s="6" t="inlineStr">
        <is>
          <t>± 0.05</t>
        </is>
      </c>
      <c r="D25" s="5" t="inlineStr">
        <is>
          <t>0.03</t>
        </is>
      </c>
      <c r="E25" s="5" t="inlineStr">
        <is>
          <t>mm</t>
        </is>
      </c>
      <c r="F25" s="7" t="inlineStr">
        <is>
          <t>OK</t>
        </is>
      </c>
      <c r="G25" s="6" t="inlineStr"/>
    </row>
    <row r="26">
      <c r="A26" s="5" t="inlineStr">
        <is>
          <t>13</t>
        </is>
      </c>
      <c r="B26" s="6" t="inlineStr">
        <is>
          <t>Positioniergenauigkeit Y-Achse</t>
        </is>
      </c>
      <c r="C26" s="6" t="inlineStr">
        <is>
          <t>± 0.05</t>
        </is>
      </c>
      <c r="D26" s="5" t="inlineStr">
        <is>
          <t>0.08</t>
        </is>
      </c>
      <c r="E26" s="5" t="inlineStr">
        <is>
          <t>mm</t>
        </is>
      </c>
      <c r="F26" s="9" t="inlineStr">
        <is>
          <t>Warnung</t>
        </is>
      </c>
      <c r="G26" s="6" t="inlineStr">
        <is>
          <t>Grenzwertig</t>
        </is>
      </c>
    </row>
    <row r="27">
      <c r="A27" s="5" t="inlineStr">
        <is>
          <t>14</t>
        </is>
      </c>
      <c r="B27" s="6" t="inlineStr">
        <is>
          <t>Pneumatikdruck</t>
        </is>
      </c>
      <c r="C27" s="6" t="inlineStr">
        <is>
          <t>6-8</t>
        </is>
      </c>
      <c r="D27" s="5" t="inlineStr">
        <is>
          <t>7.1</t>
        </is>
      </c>
      <c r="E27" s="5" t="inlineStr">
        <is>
          <t>bar</t>
        </is>
      </c>
      <c r="F27" s="7" t="inlineStr">
        <is>
          <t>OK</t>
        </is>
      </c>
      <c r="G27" s="6" t="inlineStr"/>
    </row>
    <row r="28">
      <c r="A28" s="5" t="inlineStr">
        <is>
          <t>15</t>
        </is>
      </c>
      <c r="B28" s="6" t="inlineStr">
        <is>
          <t>Filter Druckluft</t>
        </is>
      </c>
      <c r="C28" s="6" t="inlineStr">
        <is>
          <t>sauber</t>
        </is>
      </c>
      <c r="D28" s="5" t="inlineStr">
        <is>
          <t>verschmutzt</t>
        </is>
      </c>
      <c r="E28" s="5" t="inlineStr">
        <is>
          <t>-</t>
        </is>
      </c>
      <c r="F28" s="9" t="inlineStr">
        <is>
          <t>Warnung</t>
        </is>
      </c>
      <c r="G28" s="6" t="inlineStr">
        <is>
          <t>Reinigung fällig</t>
        </is>
      </c>
    </row>
    <row r="29">
      <c r="A29" s="5" t="inlineStr">
        <is>
          <t>16</t>
        </is>
      </c>
      <c r="B29" s="6" t="inlineStr">
        <is>
          <t>Elektrische Absicherung</t>
        </is>
      </c>
      <c r="C29" s="6" t="inlineStr">
        <is>
          <t>16A</t>
        </is>
      </c>
      <c r="D29" s="5" t="inlineStr">
        <is>
          <t>16A</t>
        </is>
      </c>
      <c r="E29" s="5" t="inlineStr">
        <is>
          <t>A</t>
        </is>
      </c>
      <c r="F29" s="7" t="inlineStr">
        <is>
          <t>OK</t>
        </is>
      </c>
      <c r="G29" s="6" t="inlineStr">
        <is>
          <t>Korrekt dimensioniert</t>
        </is>
      </c>
    </row>
    <row r="30">
      <c r="A30" s="5" t="inlineStr">
        <is>
          <t>17</t>
        </is>
      </c>
      <c r="B30" s="6" t="inlineStr">
        <is>
          <t>Erdung/Schutzleiter</t>
        </is>
      </c>
      <c r="C30" s="6" t="inlineStr">
        <is>
          <t>&lt; 0.1</t>
        </is>
      </c>
      <c r="D30" s="5" t="inlineStr">
        <is>
          <t>0.04</t>
        </is>
      </c>
      <c r="E30" s="5" t="inlineStr">
        <is>
          <t>Ohm</t>
        </is>
      </c>
      <c r="F30" s="7" t="inlineStr">
        <is>
          <t>OK</t>
        </is>
      </c>
      <c r="G30" s="6" t="inlineStr">
        <is>
          <t>Messprotokoll 2024-M-087</t>
        </is>
      </c>
    </row>
    <row r="31">
      <c r="A31" s="5" t="inlineStr">
        <is>
          <t>18</t>
        </is>
      </c>
      <c r="B31" s="6" t="inlineStr">
        <is>
          <t>Materialzufuhr</t>
        </is>
      </c>
      <c r="C31" s="6" t="inlineStr">
        <is>
          <t>funktionsfähig</t>
        </is>
      </c>
      <c r="D31" s="5" t="inlineStr">
        <is>
          <t>OK</t>
        </is>
      </c>
      <c r="E31" s="5" t="inlineStr">
        <is>
          <t>-</t>
        </is>
      </c>
      <c r="F31" s="7" t="inlineStr">
        <is>
          <t>OK</t>
        </is>
      </c>
      <c r="G31" s="6" t="inlineStr"/>
    </row>
    <row r="32">
      <c r="A32" s="5" t="inlineStr">
        <is>
          <t>19</t>
        </is>
      </c>
      <c r="B32" s="6" t="inlineStr">
        <is>
          <t>Auswurf-Mechanismus</t>
        </is>
      </c>
      <c r="C32" s="6" t="inlineStr">
        <is>
          <t>funktionsfähig</t>
        </is>
      </c>
      <c r="D32" s="5" t="inlineStr">
        <is>
          <t>OK</t>
        </is>
      </c>
      <c r="E32" s="5" t="inlineStr">
        <is>
          <t>-</t>
        </is>
      </c>
      <c r="F32" s="7" t="inlineStr">
        <is>
          <t>OK</t>
        </is>
      </c>
      <c r="G32" s="6" t="inlineStr"/>
    </row>
    <row r="33">
      <c r="A33" s="5" t="inlineStr">
        <is>
          <t>20</t>
        </is>
      </c>
      <c r="B33" s="6" t="inlineStr">
        <is>
          <t>Software-Version</t>
        </is>
      </c>
      <c r="C33" s="6" t="inlineStr">
        <is>
          <t>v2.4.1</t>
        </is>
      </c>
      <c r="D33" s="5" t="inlineStr">
        <is>
          <t>v2.4.1</t>
        </is>
      </c>
      <c r="E33" s="5" t="inlineStr">
        <is>
          <t>-</t>
        </is>
      </c>
      <c r="F33" s="7" t="inlineStr">
        <is>
          <t>OK</t>
        </is>
      </c>
      <c r="G33" s="6" t="inlineStr">
        <is>
          <t>Aktuellste Version</t>
        </is>
      </c>
    </row>
    <row r="35">
      <c r="A35" s="10" t="inlineStr">
        <is>
          <t>ZUSAMMENFASSUNG</t>
        </is>
      </c>
    </row>
    <row r="37">
      <c r="A37" s="2" t="inlineStr">
        <is>
          <t>Geprüfte Punkte gesamt:</t>
        </is>
      </c>
      <c r="B37" s="11">
        <f>COUNTA(F14:F33)</f>
        <v/>
      </c>
    </row>
    <row r="38">
      <c r="A38" s="2" t="inlineStr">
        <is>
          <t>Status OK:</t>
        </is>
      </c>
      <c r="B38" s="11">
        <f>COUNTIF(F14:F33,"OK")</f>
        <v/>
      </c>
    </row>
    <row r="39">
      <c r="A39" s="2" t="inlineStr">
        <is>
          <t>Warnungen:</t>
        </is>
      </c>
      <c r="B39" s="11">
        <f>COUNTIF(F14:F33,"Warnung")</f>
        <v/>
      </c>
    </row>
    <row r="40">
      <c r="A40" s="2" t="inlineStr">
        <is>
          <t>Mängel:</t>
        </is>
      </c>
      <c r="B40" s="11">
        <f>COUNTIF(F14:F33,"Mangel")</f>
        <v/>
      </c>
    </row>
    <row r="41">
      <c r="A41" s="2" t="inlineStr">
        <is>
          <t>Erfolgsquote:</t>
        </is>
      </c>
      <c r="B41" s="12">
        <f>B38/B37</f>
        <v/>
      </c>
    </row>
    <row r="43">
      <c r="A43" s="13" t="inlineStr">
        <is>
          <t>GESAMTBEWERTUNG:</t>
        </is>
      </c>
      <c r="B43" s="14" t="inlineStr">
        <is>
          <t>BEDINGT BESTANDEN</t>
        </is>
      </c>
    </row>
    <row r="45">
      <c r="A45" s="15" t="inlineStr">
        <is>
          <t>Erforderliche Maßnahmen:</t>
        </is>
      </c>
    </row>
    <row r="46">
      <c r="A46" t="inlineStr">
        <is>
          <t>1. Lichtschranke Position 2 justieren oder austauschen</t>
        </is>
      </c>
    </row>
    <row r="47">
      <c r="A47" t="inlineStr">
        <is>
          <t>2. Stempel wegen Verschleiß austauschen</t>
        </is>
      </c>
    </row>
    <row r="48">
      <c r="A48" t="inlineStr">
        <is>
          <t>3. Y-Achse neu kalibrieren</t>
        </is>
      </c>
    </row>
    <row r="49">
      <c r="A49" t="inlineStr">
        <is>
          <t>4. Druckluftfilter reinigen</t>
        </is>
      </c>
    </row>
    <row r="51">
      <c r="A51" s="2" t="inlineStr">
        <is>
          <t>Nächster Prüftermin:</t>
        </is>
      </c>
      <c r="B51" s="3" t="inlineStr">
        <is>
          <t>07.02.2026</t>
        </is>
      </c>
    </row>
    <row r="54">
      <c r="A54" s="16" t="inlineStr">
        <is>
          <t>Unterschrift Prüfer:</t>
        </is>
      </c>
      <c r="B54" t="inlineStr">
        <is>
          <t>_________________________</t>
        </is>
      </c>
      <c r="D54" s="16" t="inlineStr">
        <is>
          <t>Unterschrift Vorgesetzter:</t>
        </is>
      </c>
      <c r="E54" t="inlineStr">
        <is>
          <t>_________________________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25" customWidth="1" min="2" max="2"/>
    <col width="25" customWidth="1" min="3" max="3"/>
    <col width="20" customWidth="1" min="4" max="4"/>
    <col width="15" customWidth="1" min="5" max="5"/>
    <col width="15" customWidth="1" min="6" max="6"/>
  </cols>
  <sheetData>
    <row r="1">
      <c r="A1" s="17" t="inlineStr">
        <is>
          <t>PRÜFCHECKLISTE - VORLAGE</t>
        </is>
      </c>
    </row>
    <row r="3">
      <c r="A3" s="4" t="inlineStr">
        <is>
          <t>Kategorie</t>
        </is>
      </c>
      <c r="B3" s="4" t="inlineStr">
        <is>
          <t>Prüfpunkt</t>
        </is>
      </c>
      <c r="C3" s="4" t="inlineStr">
        <is>
          <t>Prüfmethode</t>
        </is>
      </c>
      <c r="D3" s="4" t="inlineStr">
        <is>
          <t>Sollwert</t>
        </is>
      </c>
      <c r="E3" s="4" t="inlineStr">
        <is>
          <t>Prüfintervall</t>
        </is>
      </c>
      <c r="F3" s="4" t="inlineStr">
        <is>
          <t>Kritikalität</t>
        </is>
      </c>
    </row>
    <row r="4">
      <c r="A4" s="6" t="inlineStr">
        <is>
          <t>Mechanik</t>
        </is>
      </c>
      <c r="B4" s="6" t="inlineStr">
        <is>
          <t>Betriebsstunden</t>
        </is>
      </c>
      <c r="C4" s="6" t="inlineStr">
        <is>
          <t>Betriebsstundenzähler ablesen</t>
        </is>
      </c>
      <c r="D4" s="6" t="inlineStr">
        <is>
          <t>≤ 500 Std</t>
        </is>
      </c>
      <c r="E4" s="6" t="inlineStr">
        <is>
          <t>monatlich</t>
        </is>
      </c>
      <c r="F4" s="6" t="inlineStr">
        <is>
          <t>mittel</t>
        </is>
      </c>
    </row>
    <row r="5">
      <c r="A5" s="6" t="inlineStr">
        <is>
          <t>Mechanik</t>
        </is>
      </c>
      <c r="B5" s="6" t="inlineStr">
        <is>
          <t>Verschleiß Stempel</t>
        </is>
      </c>
      <c r="C5" s="6" t="inlineStr">
        <is>
          <t>Messschieber-Messung</t>
        </is>
      </c>
      <c r="D5" s="6" t="inlineStr">
        <is>
          <t>≤ 0.5 mm</t>
        </is>
      </c>
      <c r="E5" s="6" t="inlineStr">
        <is>
          <t>monatlich</t>
        </is>
      </c>
      <c r="F5" s="18" t="inlineStr">
        <is>
          <t>hoch</t>
        </is>
      </c>
    </row>
    <row r="6">
      <c r="A6" s="6" t="inlineStr">
        <is>
          <t>Mechanik</t>
        </is>
      </c>
      <c r="B6" s="6" t="inlineStr">
        <is>
          <t>Schmierung Führungsbahnen</t>
        </is>
      </c>
      <c r="C6" s="6" t="inlineStr">
        <is>
          <t>Sichtprüfung</t>
        </is>
      </c>
      <c r="D6" s="6" t="inlineStr">
        <is>
          <t>ausreichend</t>
        </is>
      </c>
      <c r="E6" s="6" t="inlineStr">
        <is>
          <t>wöchentlich</t>
        </is>
      </c>
      <c r="F6" s="6" t="inlineStr">
        <is>
          <t>mittel</t>
        </is>
      </c>
    </row>
    <row r="7">
      <c r="A7" s="6" t="inlineStr">
        <is>
          <t>Hydraulik</t>
        </is>
      </c>
      <c r="B7" s="6" t="inlineStr">
        <is>
          <t>Ölstand</t>
        </is>
      </c>
      <c r="C7" s="6" t="inlineStr">
        <is>
          <t>Ölstandsanzeige</t>
        </is>
      </c>
      <c r="D7" s="6" t="inlineStr">
        <is>
          <t>75-100%</t>
        </is>
      </c>
      <c r="E7" s="6" t="inlineStr">
        <is>
          <t>wöchentlich</t>
        </is>
      </c>
      <c r="F7" s="18" t="inlineStr">
        <is>
          <t>hoch</t>
        </is>
      </c>
    </row>
    <row r="8">
      <c r="A8" s="6" t="inlineStr">
        <is>
          <t>Hydraulik</t>
        </is>
      </c>
      <c r="B8" s="6" t="inlineStr">
        <is>
          <t>Hydraulikdruck</t>
        </is>
      </c>
      <c r="C8" s="6" t="inlineStr">
        <is>
          <t>Manometer</t>
        </is>
      </c>
      <c r="D8" s="6" t="inlineStr">
        <is>
          <t>180-200 bar</t>
        </is>
      </c>
      <c r="E8" s="6" t="inlineStr">
        <is>
          <t>monatlich</t>
        </is>
      </c>
      <c r="F8" s="18" t="inlineStr">
        <is>
          <t>hoch</t>
        </is>
      </c>
    </row>
    <row r="9">
      <c r="A9" s="6" t="inlineStr">
        <is>
          <t>Pneumatik</t>
        </is>
      </c>
      <c r="B9" s="6" t="inlineStr">
        <is>
          <t>Pneumatikdruck</t>
        </is>
      </c>
      <c r="C9" s="6" t="inlineStr">
        <is>
          <t>Manometer</t>
        </is>
      </c>
      <c r="D9" s="6" t="inlineStr">
        <is>
          <t>6-8 bar</t>
        </is>
      </c>
      <c r="E9" s="6" t="inlineStr">
        <is>
          <t>monatlich</t>
        </is>
      </c>
      <c r="F9" s="6" t="inlineStr">
        <is>
          <t>mittel</t>
        </is>
      </c>
    </row>
    <row r="10">
      <c r="A10" s="6" t="inlineStr">
        <is>
          <t>Pneumatik</t>
        </is>
      </c>
      <c r="B10" s="6" t="inlineStr">
        <is>
          <t>Filter Druckluft</t>
        </is>
      </c>
      <c r="C10" s="6" t="inlineStr">
        <is>
          <t>Sichtprüfung</t>
        </is>
      </c>
      <c r="D10" s="6" t="inlineStr">
        <is>
          <t>sauber</t>
        </is>
      </c>
      <c r="E10" s="6" t="inlineStr">
        <is>
          <t>wöchentlich</t>
        </is>
      </c>
      <c r="F10" s="6" t="inlineStr">
        <is>
          <t>mittel</t>
        </is>
      </c>
    </row>
    <row r="11">
      <c r="A11" s="6" t="inlineStr">
        <is>
          <t>Sicherheit</t>
        </is>
      </c>
      <c r="B11" s="6" t="inlineStr">
        <is>
          <t>Notaus-Schalter</t>
        </is>
      </c>
      <c r="C11" s="6" t="inlineStr">
        <is>
          <t>Funktionstest</t>
        </is>
      </c>
      <c r="D11" s="6" t="inlineStr">
        <is>
          <t>funktionsfähig</t>
        </is>
      </c>
      <c r="E11" s="6" t="inlineStr">
        <is>
          <t>monatlich</t>
        </is>
      </c>
      <c r="F11" s="19" t="inlineStr">
        <is>
          <t>sehr hoch</t>
        </is>
      </c>
    </row>
    <row r="12">
      <c r="A12" s="6" t="inlineStr">
        <is>
          <t>Sicherheit</t>
        </is>
      </c>
      <c r="B12" s="6" t="inlineStr">
        <is>
          <t>Lichtschranken</t>
        </is>
      </c>
      <c r="C12" s="6" t="inlineStr">
        <is>
          <t>Funktionstest</t>
        </is>
      </c>
      <c r="D12" s="6" t="inlineStr">
        <is>
          <t>funktionsfähig</t>
        </is>
      </c>
      <c r="E12" s="6" t="inlineStr">
        <is>
          <t>monatlich</t>
        </is>
      </c>
      <c r="F12" s="19" t="inlineStr">
        <is>
          <t>sehr hoch</t>
        </is>
      </c>
    </row>
    <row r="13">
      <c r="A13" s="6" t="inlineStr">
        <is>
          <t>Sicherheit</t>
        </is>
      </c>
      <c r="B13" s="6" t="inlineStr">
        <is>
          <t>Schutzleiter</t>
        </is>
      </c>
      <c r="C13" s="6" t="inlineStr">
        <is>
          <t>Erdungsmessung</t>
        </is>
      </c>
      <c r="D13" s="6" t="inlineStr">
        <is>
          <t>&lt; 0.1 Ohm</t>
        </is>
      </c>
      <c r="E13" s="6" t="inlineStr">
        <is>
          <t>jährlich</t>
        </is>
      </c>
      <c r="F13" s="19" t="inlineStr">
        <is>
          <t>sehr hoch</t>
        </is>
      </c>
    </row>
    <row r="14">
      <c r="A14" s="6" t="inlineStr">
        <is>
          <t>Elektrik</t>
        </is>
      </c>
      <c r="B14" s="6" t="inlineStr">
        <is>
          <t>Elektrische Absicherung</t>
        </is>
      </c>
      <c r="C14" s="6" t="inlineStr">
        <is>
          <t>Sichtprüfung</t>
        </is>
      </c>
      <c r="D14" s="6" t="inlineStr">
        <is>
          <t>16A</t>
        </is>
      </c>
      <c r="E14" s="6" t="inlineStr">
        <is>
          <t>halbjährlich</t>
        </is>
      </c>
      <c r="F14" s="18" t="inlineStr">
        <is>
          <t>hoch</t>
        </is>
      </c>
    </row>
    <row r="15">
      <c r="A15" s="6" t="inlineStr">
        <is>
          <t>Betrieb</t>
        </is>
      </c>
      <c r="B15" s="6" t="inlineStr">
        <is>
          <t>Betriebstemperatur</t>
        </is>
      </c>
      <c r="C15" s="6" t="inlineStr">
        <is>
          <t>Thermometer/Sensor</t>
        </is>
      </c>
      <c r="D15" s="6" t="inlineStr">
        <is>
          <t>20-45°C</t>
        </is>
      </c>
      <c r="E15" s="6" t="inlineStr">
        <is>
          <t>täglich</t>
        </is>
      </c>
      <c r="F15" s="6" t="inlineStr">
        <is>
          <t>mittel</t>
        </is>
      </c>
    </row>
    <row r="16">
      <c r="A16" s="6" t="inlineStr">
        <is>
          <t>Betrieb</t>
        </is>
      </c>
      <c r="B16" s="6" t="inlineStr">
        <is>
          <t>Geräuschpegel</t>
        </is>
      </c>
      <c r="C16" s="6" t="inlineStr">
        <is>
          <t>Schallpegelmesser</t>
        </is>
      </c>
      <c r="D16" s="6" t="inlineStr">
        <is>
          <t>≤ 85 dB</t>
        </is>
      </c>
      <c r="E16" s="6" t="inlineStr">
        <is>
          <t>monatlich</t>
        </is>
      </c>
      <c r="F16" s="6" t="inlineStr">
        <is>
          <t>niedrig</t>
        </is>
      </c>
    </row>
    <row r="17">
      <c r="A17" s="6" t="inlineStr">
        <is>
          <t>Betrieb</t>
        </is>
      </c>
      <c r="B17" s="6" t="inlineStr">
        <is>
          <t>Vibrationsmessung</t>
        </is>
      </c>
      <c r="C17" s="6" t="inlineStr">
        <is>
          <t>Vibrationsmessgerät</t>
        </is>
      </c>
      <c r="D17" s="6" t="inlineStr">
        <is>
          <t>≤ 5 mm/s</t>
        </is>
      </c>
      <c r="E17" s="6" t="inlineStr">
        <is>
          <t>monatlich</t>
        </is>
      </c>
      <c r="F17" s="6" t="inlineStr">
        <is>
          <t>mittel</t>
        </is>
      </c>
    </row>
    <row r="18">
      <c r="A18" s="6" t="inlineStr">
        <is>
          <t>Präzision</t>
        </is>
      </c>
      <c r="B18" s="6" t="inlineStr">
        <is>
          <t>Positioniergenauigkeit X</t>
        </is>
      </c>
      <c r="C18" s="6" t="inlineStr">
        <is>
          <t>Messuhr</t>
        </is>
      </c>
      <c r="D18" s="6" t="inlineStr">
        <is>
          <t>± 0.05 mm</t>
        </is>
      </c>
      <c r="E18" s="6" t="inlineStr">
        <is>
          <t>monatlich</t>
        </is>
      </c>
      <c r="F18" s="18" t="inlineStr">
        <is>
          <t>hoch</t>
        </is>
      </c>
    </row>
    <row r="19">
      <c r="A19" s="6" t="inlineStr">
        <is>
          <t>Präzision</t>
        </is>
      </c>
      <c r="B19" s="6" t="inlineStr">
        <is>
          <t>Positioniergenauigkeit Y</t>
        </is>
      </c>
      <c r="C19" s="6" t="inlineStr">
        <is>
          <t>Messuhr</t>
        </is>
      </c>
      <c r="D19" s="6" t="inlineStr">
        <is>
          <t>± 0.05 mm</t>
        </is>
      </c>
      <c r="E19" s="6" t="inlineStr">
        <is>
          <t>monatlich</t>
        </is>
      </c>
      <c r="F19" s="18" t="inlineStr">
        <is>
          <t>hoch</t>
        </is>
      </c>
    </row>
    <row r="20">
      <c r="A20" s="6" t="inlineStr">
        <is>
          <t>Software</t>
        </is>
      </c>
      <c r="B20" s="6" t="inlineStr">
        <is>
          <t>Software-Version</t>
        </is>
      </c>
      <c r="C20" s="6" t="inlineStr">
        <is>
          <t>Display-Anzeige</t>
        </is>
      </c>
      <c r="D20" s="6" t="inlineStr">
        <is>
          <t>aktuellste Version</t>
        </is>
      </c>
      <c r="E20" s="6" t="inlineStr">
        <is>
          <t>bei Update</t>
        </is>
      </c>
      <c r="F20" s="6" t="inlineStr">
        <is>
          <t>mittel</t>
        </is>
      </c>
    </row>
    <row r="21">
      <c r="A21" s="6" t="inlineStr">
        <is>
          <t>Material</t>
        </is>
      </c>
      <c r="B21" s="6" t="inlineStr">
        <is>
          <t>Materialzufuhr</t>
        </is>
      </c>
      <c r="C21" s="6" t="inlineStr">
        <is>
          <t>Funktionstest</t>
        </is>
      </c>
      <c r="D21" s="6" t="inlineStr">
        <is>
          <t>funktionsfähig</t>
        </is>
      </c>
      <c r="E21" s="6" t="inlineStr">
        <is>
          <t>täglich</t>
        </is>
      </c>
      <c r="F21" s="6" t="inlineStr">
        <is>
          <t>mittel</t>
        </is>
      </c>
    </row>
    <row r="22">
      <c r="A22" s="6" t="inlineStr">
        <is>
          <t>Material</t>
        </is>
      </c>
      <c r="B22" s="6" t="inlineStr">
        <is>
          <t>Auswurf-Mechanismus</t>
        </is>
      </c>
      <c r="C22" s="6" t="inlineStr">
        <is>
          <t>Funktionstest</t>
        </is>
      </c>
      <c r="D22" s="6" t="inlineStr">
        <is>
          <t>funktionsfähig</t>
        </is>
      </c>
      <c r="E22" s="6" t="inlineStr">
        <is>
          <t>täglich</t>
        </is>
      </c>
      <c r="F22" s="6" t="inlineStr">
        <is>
          <t>mittel</t>
        </is>
      </c>
    </row>
  </sheetData>
  <autoFilter ref="A3:F22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7" t="inlineStr">
        <is>
          <t>PRÜFAUSWERTUNG - ÜBERSICHT</t>
        </is>
      </c>
    </row>
    <row r="3">
      <c r="A3" s="4" t="inlineStr">
        <is>
          <t>Monat</t>
        </is>
      </c>
      <c r="B3" s="4" t="inlineStr">
        <is>
          <t>Prüfungen durchgeführt</t>
        </is>
      </c>
      <c r="C3" s="4" t="inlineStr">
        <is>
          <t>Status OK</t>
        </is>
      </c>
      <c r="D3" s="4" t="inlineStr">
        <is>
          <t>Warnungen</t>
        </is>
      </c>
      <c r="E3" s="4" t="inlineStr">
        <is>
          <t>Mängel</t>
        </is>
      </c>
      <c r="F3" s="4" t="inlineStr">
        <is>
          <t>Quote OK</t>
        </is>
      </c>
    </row>
    <row r="4">
      <c r="A4" s="5" t="inlineStr">
        <is>
          <t>Januar 2024</t>
        </is>
      </c>
      <c r="B4" s="5" t="n">
        <v>6</v>
      </c>
      <c r="C4" s="5" t="n">
        <v>4</v>
      </c>
      <c r="D4" s="5" t="n">
        <v>0</v>
      </c>
      <c r="E4" s="5" t="n">
        <v>2</v>
      </c>
      <c r="F4" s="20">
        <f>C4/B4</f>
        <v/>
      </c>
    </row>
    <row r="5">
      <c r="A5" s="5" t="inlineStr">
        <is>
          <t>Februar 2024</t>
        </is>
      </c>
      <c r="B5" s="5" t="n">
        <v>4</v>
      </c>
      <c r="C5" s="5" t="n">
        <v>3</v>
      </c>
      <c r="D5" s="5" t="n">
        <v>0</v>
      </c>
      <c r="E5" s="5" t="n">
        <v>1</v>
      </c>
      <c r="F5" s="21">
        <f>C5/B5</f>
        <v/>
      </c>
    </row>
    <row r="6">
      <c r="A6" s="5" t="inlineStr">
        <is>
          <t>März 2024</t>
        </is>
      </c>
      <c r="B6" s="5" t="n">
        <v>5</v>
      </c>
      <c r="C6" s="5" t="n">
        <v>4</v>
      </c>
      <c r="D6" s="5" t="n">
        <v>0</v>
      </c>
      <c r="E6" s="5" t="n">
        <v>1</v>
      </c>
      <c r="F6" s="21">
        <f>C6/B6</f>
        <v/>
      </c>
    </row>
    <row r="7">
      <c r="A7" s="5" t="inlineStr">
        <is>
          <t>April 2024</t>
        </is>
      </c>
      <c r="B7" s="5" t="n">
        <v>5</v>
      </c>
      <c r="C7" s="5" t="n">
        <v>4</v>
      </c>
      <c r="D7" s="5" t="n">
        <v>1</v>
      </c>
      <c r="E7" s="5" t="n">
        <v>0</v>
      </c>
      <c r="F7" s="21">
        <f>C7/B7</f>
        <v/>
      </c>
    </row>
    <row r="8">
      <c r="A8" s="5" t="inlineStr">
        <is>
          <t>Mai 2024</t>
        </is>
      </c>
      <c r="B8" s="5" t="n">
        <v>4</v>
      </c>
      <c r="C8" s="5" t="n">
        <v>3</v>
      </c>
      <c r="D8" s="5" t="n">
        <v>1</v>
      </c>
      <c r="E8" s="5" t="n">
        <v>0</v>
      </c>
      <c r="F8" s="21">
        <f>C8/B8</f>
        <v/>
      </c>
    </row>
    <row r="9">
      <c r="A9" s="5" t="inlineStr">
        <is>
          <t>Juni 2024</t>
        </is>
      </c>
      <c r="B9" s="5" t="n">
        <v>4</v>
      </c>
      <c r="C9" s="5" t="n">
        <v>2</v>
      </c>
      <c r="D9" s="5" t="n">
        <v>1</v>
      </c>
      <c r="E9" s="5" t="n">
        <v>1</v>
      </c>
      <c r="F9" s="20">
        <f>C9/B9</f>
        <v/>
      </c>
    </row>
    <row r="10">
      <c r="A10" s="5" t="inlineStr">
        <is>
          <t>Juli 2024</t>
        </is>
      </c>
      <c r="B10" s="5" t="n">
        <v>3</v>
      </c>
      <c r="C10" s="5" t="n">
        <v>3</v>
      </c>
      <c r="D10" s="5" t="n">
        <v>0</v>
      </c>
      <c r="E10" s="5" t="n">
        <v>0</v>
      </c>
      <c r="F10" s="22">
        <f>C10/B10</f>
        <v/>
      </c>
    </row>
    <row r="11">
      <c r="A11" s="5" t="inlineStr">
        <is>
          <t>August 2024</t>
        </is>
      </c>
      <c r="B11" s="5" t="n">
        <v>5</v>
      </c>
      <c r="C11" s="5" t="n">
        <v>4</v>
      </c>
      <c r="D11" s="5" t="n">
        <v>1</v>
      </c>
      <c r="E11" s="5" t="n">
        <v>0</v>
      </c>
      <c r="F11" s="21">
        <f>C11/B11</f>
        <v/>
      </c>
    </row>
    <row r="12">
      <c r="A12" s="5" t="inlineStr">
        <is>
          <t>September 2024</t>
        </is>
      </c>
      <c r="B12" s="5" t="n">
        <v>5</v>
      </c>
      <c r="C12" s="5" t="n">
        <v>3</v>
      </c>
      <c r="D12" s="5" t="n">
        <v>1</v>
      </c>
      <c r="E12" s="5" t="n">
        <v>1</v>
      </c>
      <c r="F12" s="20">
        <f>C12/B12</f>
        <v/>
      </c>
    </row>
    <row r="13">
      <c r="A13" s="5" t="inlineStr">
        <is>
          <t>Oktober 2024</t>
        </is>
      </c>
      <c r="B13" s="5" t="n">
        <v>3</v>
      </c>
      <c r="C13" s="5" t="n">
        <v>3</v>
      </c>
      <c r="D13" s="5" t="n">
        <v>0</v>
      </c>
      <c r="E13" s="5" t="n">
        <v>0</v>
      </c>
      <c r="F13" s="22">
        <f>C13/B13</f>
        <v/>
      </c>
    </row>
    <row r="14">
      <c r="A14" s="5" t="inlineStr">
        <is>
          <t>November 2024</t>
        </is>
      </c>
      <c r="B14" s="5" t="n">
        <v>6</v>
      </c>
      <c r="C14" s="5" t="n">
        <v>6</v>
      </c>
      <c r="D14" s="5" t="n">
        <v>0</v>
      </c>
      <c r="E14" s="5" t="n">
        <v>0</v>
      </c>
      <c r="F14" s="22">
        <f>C14/B14</f>
        <v/>
      </c>
    </row>
    <row r="15">
      <c r="A15" s="5" t="inlineStr">
        <is>
          <t>Dezember 2024</t>
        </is>
      </c>
      <c r="B15" s="5" t="n">
        <v>6</v>
      </c>
      <c r="C15" s="5" t="n">
        <v>4</v>
      </c>
      <c r="D15" s="5" t="n">
        <v>2</v>
      </c>
      <c r="E15" s="5" t="n">
        <v>0</v>
      </c>
      <c r="F15" s="20">
        <f>C15/B15</f>
        <v/>
      </c>
    </row>
    <row r="17">
      <c r="A17" s="23" t="inlineStr">
        <is>
          <t>JAHRESSTATISTIK</t>
        </is>
      </c>
    </row>
    <row r="19">
      <c r="A19" s="2" t="inlineStr">
        <is>
          <t>Gesamtprüfungen:</t>
        </is>
      </c>
      <c r="B19" s="11">
        <f>SUM(B4:B15)</f>
        <v/>
      </c>
    </row>
    <row r="20">
      <c r="A20" s="2" t="inlineStr">
        <is>
          <t>Durchschnittliche OK-Quote:</t>
        </is>
      </c>
      <c r="B20" s="12">
        <f>AVERAGE(F4:F15)</f>
        <v/>
      </c>
    </row>
    <row r="21">
      <c r="A21" s="2" t="inlineStr">
        <is>
          <t>Gesamtmängel:</t>
        </is>
      </c>
      <c r="B21" s="11">
        <f>SUM(E4:E15)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2025-11-09T16:21:45Z</dcterms:created>
  <dcterms:modified xmlns:dcterms="http://purl.org/dc/terms/" xmlns:xsi="http://www.w3.org/2001/XMLSchema-instance" xsi:type="dcterms:W3CDTF">2025-11-09T16:21:45Z</dcterms:modified>
</cp:coreProperties>
</file>