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urenplanung" sheetId="1" state="visible" r:id="rId1"/>
    <sheet xmlns:r="http://schemas.openxmlformats.org/officeDocument/2006/relationships" name="Fahrzeuge &amp; Fahrer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'Tourenplanung'!$A$4:$L$24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name val="Calibri"/>
      <family val="2"/>
      <color theme="1"/>
      <sz val="11"/>
      <scheme val="minor"/>
    </font>
    <font>
      <b val="1"/>
      <color rgb="002C3E50"/>
      <sz val="16"/>
    </font>
    <font>
      <color rgb="007F8C8D"/>
      <sz val="11"/>
    </font>
    <font>
      <b val="1"/>
      <color rgb="00FFFFFF"/>
      <sz val="11"/>
    </font>
    <font>
      <b val="1"/>
      <color rgb="00FFFFFF"/>
    </font>
    <font>
      <b val="1"/>
      <sz val="11"/>
    </font>
    <font>
      <b val="1"/>
      <color rgb="002C3E50"/>
      <sz val="14"/>
    </font>
    <font>
      <b val="1"/>
      <color rgb="00FFFFFF"/>
      <sz val="10"/>
    </font>
    <font>
      <b val="1"/>
      <color rgb="002C3E50"/>
      <sz val="12"/>
    </font>
  </fonts>
  <fills count="11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27AE60"/>
        <bgColor rgb="0027AE60"/>
      </patternFill>
    </fill>
    <fill>
      <patternFill patternType="solid">
        <fgColor rgb="00ECF0F1"/>
        <bgColor rgb="00ECF0F1"/>
      </patternFill>
    </fill>
    <fill>
      <patternFill patternType="solid">
        <fgColor rgb="00F39C12"/>
        <bgColor rgb="00F39C12"/>
      </patternFill>
    </fill>
    <fill>
      <patternFill patternType="solid">
        <fgColor rgb="003498DB"/>
        <bgColor rgb="003498DB"/>
      </patternFill>
    </fill>
    <fill>
      <patternFill patternType="solid">
        <fgColor rgb="00E8F8F5"/>
        <bgColor rgb="00E8F8F5"/>
      </patternFill>
    </fill>
    <fill>
      <patternFill patternType="solid">
        <fgColor rgb="00E74C3C"/>
        <bgColor rgb="00E74C3C"/>
      </patternFill>
    </fill>
    <fill>
      <patternFill patternType="solid">
        <fgColor rgb="0034495E"/>
        <bgColor rgb="0034495E"/>
      </patternFill>
    </fill>
    <fill>
      <patternFill patternType="solid">
        <fgColor rgb="0095A5A6"/>
        <bgColor rgb="0095A5A6"/>
      </patternFill>
    </fill>
  </fills>
  <borders count="2">
    <border>
      <left/>
      <right/>
      <top/>
      <bottom/>
      <diagonal/>
    </border>
    <border>
      <left style="thin">
        <color rgb="0095A5A6"/>
      </left>
      <right style="thin">
        <color rgb="0095A5A6"/>
      </right>
      <top style="thin">
        <color rgb="0095A5A6"/>
      </top>
      <bottom style="thin">
        <color rgb="0095A5A6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3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3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3" fontId="5" fillId="7" borderId="1" pivotButton="0" quotePrefix="0" xfId="0"/>
    <xf numFmtId="165" fontId="5" fillId="7" borderId="1" pivotButton="0" quotePrefix="0" xfId="0"/>
    <xf numFmtId="0" fontId="4" fillId="8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9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center" vertical="center"/>
    </xf>
    <xf numFmtId="0" fontId="8" fillId="0" borderId="0" pivotButton="0" quotePrefix="0" xfId="0"/>
    <xf numFmtId="0" fontId="5" fillId="7" borderId="1" applyAlignment="1" pivotButton="0" quotePrefix="0" xfId="0">
      <alignment horizontal="center"/>
    </xf>
    <xf numFmtId="3" fontId="5" fillId="7" borderId="1" applyAlignment="1" pivotButton="0" quotePrefix="0" xfId="0">
      <alignment horizontal="center"/>
    </xf>
    <xf numFmtId="165" fontId="5" fillId="7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20" customWidth="1" min="4" max="4"/>
    <col width="20" customWidth="1" min="5" max="5"/>
    <col width="18" customWidth="1" min="6" max="6"/>
    <col width="18" customWidth="1" min="7" max="7"/>
    <col width="18" customWidth="1" min="8" max="8"/>
    <col width="18" customWidth="1" min="9" max="9"/>
    <col width="10" customWidth="1" min="10" max="10"/>
    <col width="12" customWidth="1" min="11" max="11"/>
    <col width="16" customWidth="1" min="12" max="12"/>
  </cols>
  <sheetData>
    <row r="1">
      <c r="A1" s="1" t="inlineStr">
        <is>
          <t>TOURENPLANUNG - LOGISTIK</t>
        </is>
      </c>
    </row>
    <row r="2">
      <c r="A2" s="2" t="inlineStr">
        <is>
          <t>KW 45 / 2025</t>
        </is>
      </c>
    </row>
    <row r="4">
      <c r="A4" s="3" t="inlineStr">
        <is>
          <t>Tour-Nr.</t>
        </is>
      </c>
      <c r="B4" s="3" t="inlineStr">
        <is>
          <t>Datum</t>
        </is>
      </c>
      <c r="C4" s="3" t="inlineStr">
        <is>
          <t>Fahrer</t>
        </is>
      </c>
      <c r="D4" s="3" t="inlineStr">
        <is>
          <t>Fahrzeug</t>
        </is>
      </c>
      <c r="E4" s="3" t="inlineStr">
        <is>
          <t>Start</t>
        </is>
      </c>
      <c r="F4" s="3" t="inlineStr">
        <is>
          <t>Ziel</t>
        </is>
      </c>
      <c r="G4" s="3" t="inlineStr">
        <is>
          <t>Stopp 1</t>
        </is>
      </c>
      <c r="H4" s="3" t="inlineStr">
        <is>
          <t>Stopp 2</t>
        </is>
      </c>
      <c r="I4" s="3" t="inlineStr">
        <is>
          <t>Stopp 3</t>
        </is>
      </c>
      <c r="J4" s="3" t="inlineStr">
        <is>
          <t>KM</t>
        </is>
      </c>
      <c r="K4" s="3" t="inlineStr">
        <is>
          <t>Dauer (h)</t>
        </is>
      </c>
      <c r="L4" s="3" t="inlineStr">
        <is>
          <t>Status</t>
        </is>
      </c>
    </row>
    <row r="5">
      <c r="A5" s="4" t="inlineStr">
        <is>
          <t>T-2025001</t>
        </is>
      </c>
      <c r="B5" s="4" t="inlineStr">
        <is>
          <t>06.11.2025</t>
        </is>
      </c>
      <c r="C5" s="5" t="inlineStr">
        <is>
          <t>Stefan Weber</t>
        </is>
      </c>
      <c r="D5" s="5" t="inlineStr">
        <is>
          <t>Transporter-HH-1502</t>
        </is>
      </c>
      <c r="E5" s="5" t="inlineStr">
        <is>
          <t>Hamburg Lagerhaus</t>
        </is>
      </c>
      <c r="F5" s="5" t="inlineStr">
        <is>
          <t>München</t>
        </is>
      </c>
      <c r="G5" s="5" t="inlineStr">
        <is>
          <t>Würzburg</t>
        </is>
      </c>
      <c r="H5" s="5" t="inlineStr"/>
      <c r="I5" s="5" t="inlineStr"/>
      <c r="J5" s="6" t="n">
        <v>191</v>
      </c>
      <c r="K5" s="7" t="n">
        <v>2.7</v>
      </c>
      <c r="L5" s="8" t="inlineStr">
        <is>
          <t>Abgeschlossen</t>
        </is>
      </c>
    </row>
    <row r="6">
      <c r="A6" s="9" t="inlineStr">
        <is>
          <t>T-2025002</t>
        </is>
      </c>
      <c r="B6" s="9" t="inlineStr">
        <is>
          <t>07.11.2025</t>
        </is>
      </c>
      <c r="C6" s="10" t="inlineStr">
        <is>
          <t>Jürgen Fischer</t>
        </is>
      </c>
      <c r="D6" s="10" t="inlineStr">
        <is>
          <t>LKW-HH-2302</t>
        </is>
      </c>
      <c r="E6" s="10" t="inlineStr">
        <is>
          <t>Hamburg Lagerhaus</t>
        </is>
      </c>
      <c r="F6" s="10" t="inlineStr">
        <is>
          <t>Düsseldorf</t>
        </is>
      </c>
      <c r="G6" s="10" t="inlineStr">
        <is>
          <t>Braunschweig</t>
        </is>
      </c>
      <c r="H6" s="10" t="inlineStr"/>
      <c r="I6" s="10" t="inlineStr"/>
      <c r="J6" s="11" t="n">
        <v>419</v>
      </c>
      <c r="K6" s="12" t="n">
        <v>5.8</v>
      </c>
      <c r="L6" s="8" t="inlineStr">
        <is>
          <t>Abgeschlossen</t>
        </is>
      </c>
    </row>
    <row r="7">
      <c r="A7" s="4" t="inlineStr">
        <is>
          <t>T-2025003</t>
        </is>
      </c>
      <c r="B7" s="4" t="inlineStr">
        <is>
          <t>08.11.2025</t>
        </is>
      </c>
      <c r="C7" s="5" t="inlineStr">
        <is>
          <t>Andreas Meyer</t>
        </is>
      </c>
      <c r="D7" s="5" t="inlineStr">
        <is>
          <t>LKW-HH-2303</t>
        </is>
      </c>
      <c r="E7" s="5" t="inlineStr">
        <is>
          <t>Hamburg Lagerhaus</t>
        </is>
      </c>
      <c r="F7" s="5" t="inlineStr">
        <is>
          <t>Nürnberg</t>
        </is>
      </c>
      <c r="G7" s="5" t="inlineStr">
        <is>
          <t>Würzburg</t>
        </is>
      </c>
      <c r="H7" s="5" t="inlineStr">
        <is>
          <t>Würzburg</t>
        </is>
      </c>
      <c r="I7" s="5" t="inlineStr"/>
      <c r="J7" s="6" t="n">
        <v>786</v>
      </c>
      <c r="K7" s="7" t="n">
        <v>9.9</v>
      </c>
      <c r="L7" s="13" t="inlineStr">
        <is>
          <t>In Bearbeitung</t>
        </is>
      </c>
    </row>
    <row r="8">
      <c r="A8" s="9" t="inlineStr">
        <is>
          <t>T-2025004</t>
        </is>
      </c>
      <c r="B8" s="9" t="inlineStr">
        <is>
          <t>09.11.2025</t>
        </is>
      </c>
      <c r="C8" s="10" t="inlineStr">
        <is>
          <t>Thomas Schmidt</t>
        </is>
      </c>
      <c r="D8" s="10" t="inlineStr">
        <is>
          <t>LKW-HH-2303</t>
        </is>
      </c>
      <c r="E8" s="10" t="inlineStr">
        <is>
          <t>Hamburg Lagerhaus</t>
        </is>
      </c>
      <c r="F8" s="10" t="inlineStr">
        <is>
          <t>Düsseldorf</t>
        </is>
      </c>
      <c r="G8" s="10" t="inlineStr">
        <is>
          <t>Mannheim</t>
        </is>
      </c>
      <c r="H8" s="10" t="inlineStr"/>
      <c r="I8" s="10" t="inlineStr"/>
      <c r="J8" s="11" t="n">
        <v>469</v>
      </c>
      <c r="K8" s="12" t="n">
        <v>6.5</v>
      </c>
      <c r="L8" s="8" t="inlineStr">
        <is>
          <t>Abgeschlossen</t>
        </is>
      </c>
    </row>
    <row r="9">
      <c r="A9" s="4" t="inlineStr">
        <is>
          <t>T-2025005</t>
        </is>
      </c>
      <c r="B9" s="4" t="inlineStr">
        <is>
          <t>10.11.2025</t>
        </is>
      </c>
      <c r="C9" s="5" t="inlineStr">
        <is>
          <t>Thomas Schmidt</t>
        </is>
      </c>
      <c r="D9" s="5" t="inlineStr">
        <is>
          <t>Transporter-HH-1502</t>
        </is>
      </c>
      <c r="E9" s="5" t="inlineStr">
        <is>
          <t>Hamburg Lagerhaus</t>
        </is>
      </c>
      <c r="F9" s="5" t="inlineStr">
        <is>
          <t>München</t>
        </is>
      </c>
      <c r="G9" s="5" t="inlineStr">
        <is>
          <t>Osnabrück</t>
        </is>
      </c>
      <c r="H9" s="5" t="inlineStr"/>
      <c r="I9" s="5" t="inlineStr"/>
      <c r="J9" s="6" t="n">
        <v>828</v>
      </c>
      <c r="K9" s="7" t="n">
        <v>11.8</v>
      </c>
      <c r="L9" s="13" t="inlineStr">
        <is>
          <t>In Bearbeitung</t>
        </is>
      </c>
    </row>
    <row r="10">
      <c r="A10" s="9" t="inlineStr">
        <is>
          <t>T-2025006</t>
        </is>
      </c>
      <c r="B10" s="9" t="inlineStr">
        <is>
          <t>06.11.2025</t>
        </is>
      </c>
      <c r="C10" s="10" t="inlineStr">
        <is>
          <t>Stefan Weber</t>
        </is>
      </c>
      <c r="D10" s="10" t="inlineStr">
        <is>
          <t>LKW-HH-2304</t>
        </is>
      </c>
      <c r="E10" s="10" t="inlineStr">
        <is>
          <t>Hamburg Lagerhaus</t>
        </is>
      </c>
      <c r="F10" s="10" t="inlineStr">
        <is>
          <t>Dortmund</t>
        </is>
      </c>
      <c r="G10" s="10" t="inlineStr"/>
      <c r="H10" s="10" t="inlineStr">
        <is>
          <t>Münster</t>
        </is>
      </c>
      <c r="I10" s="10" t="inlineStr"/>
      <c r="J10" s="11" t="n">
        <v>235</v>
      </c>
      <c r="K10" s="12" t="n">
        <v>3</v>
      </c>
      <c r="L10" s="8" t="inlineStr">
        <is>
          <t>Abgeschlossen</t>
        </is>
      </c>
    </row>
    <row r="11">
      <c r="A11" s="4" t="inlineStr">
        <is>
          <t>T-2025007</t>
        </is>
      </c>
      <c r="B11" s="4" t="inlineStr">
        <is>
          <t>07.11.2025</t>
        </is>
      </c>
      <c r="C11" s="5" t="inlineStr">
        <is>
          <t>Michael Hoffmann</t>
        </is>
      </c>
      <c r="D11" s="5" t="inlineStr">
        <is>
          <t>LKW-HH-2301</t>
        </is>
      </c>
      <c r="E11" s="5" t="inlineStr">
        <is>
          <t>Hamburg Lagerhaus</t>
        </is>
      </c>
      <c r="F11" s="5" t="inlineStr">
        <is>
          <t>Hannover</t>
        </is>
      </c>
      <c r="G11" s="5" t="inlineStr">
        <is>
          <t>Magdeburg</t>
        </is>
      </c>
      <c r="H11" s="5" t="inlineStr">
        <is>
          <t>Magdeburg</t>
        </is>
      </c>
      <c r="I11" s="5" t="inlineStr"/>
      <c r="J11" s="6" t="n">
        <v>274</v>
      </c>
      <c r="K11" s="7" t="n">
        <v>3.2</v>
      </c>
      <c r="L11" s="8" t="inlineStr">
        <is>
          <t>Abgeschlossen</t>
        </is>
      </c>
    </row>
    <row r="12">
      <c r="A12" s="9" t="inlineStr">
        <is>
          <t>T-2025008</t>
        </is>
      </c>
      <c r="B12" s="9" t="inlineStr">
        <is>
          <t>08.11.2025</t>
        </is>
      </c>
      <c r="C12" s="10" t="inlineStr">
        <is>
          <t>Michael Hoffmann</t>
        </is>
      </c>
      <c r="D12" s="10" t="inlineStr">
        <is>
          <t>LKW-HH-2301</t>
        </is>
      </c>
      <c r="E12" s="10" t="inlineStr">
        <is>
          <t>Hamburg Lagerhaus</t>
        </is>
      </c>
      <c r="F12" s="10" t="inlineStr">
        <is>
          <t>Frankfurt</t>
        </is>
      </c>
      <c r="G12" s="10" t="inlineStr"/>
      <c r="H12" s="10" t="inlineStr"/>
      <c r="I12" s="10" t="inlineStr"/>
      <c r="J12" s="11" t="n">
        <v>509</v>
      </c>
      <c r="K12" s="12" t="n">
        <v>6.8</v>
      </c>
      <c r="L12" s="8" t="inlineStr">
        <is>
          <t>Abgeschlossen</t>
        </is>
      </c>
    </row>
    <row r="13">
      <c r="A13" s="4" t="inlineStr">
        <is>
          <t>T-2025009</t>
        </is>
      </c>
      <c r="B13" s="4" t="inlineStr">
        <is>
          <t>09.11.2025</t>
        </is>
      </c>
      <c r="C13" s="5" t="inlineStr">
        <is>
          <t>Michael Hoffmann</t>
        </is>
      </c>
      <c r="D13" s="5" t="inlineStr">
        <is>
          <t>LKW-HH-2303</t>
        </is>
      </c>
      <c r="E13" s="5" t="inlineStr">
        <is>
          <t>Hamburg Lagerhaus</t>
        </is>
      </c>
      <c r="F13" s="5" t="inlineStr">
        <is>
          <t>Düsseldorf</t>
        </is>
      </c>
      <c r="G13" s="5" t="inlineStr">
        <is>
          <t>Braunschweig</t>
        </is>
      </c>
      <c r="H13" s="5" t="inlineStr"/>
      <c r="I13" s="5" t="inlineStr"/>
      <c r="J13" s="6" t="n">
        <v>224</v>
      </c>
      <c r="K13" s="7" t="n">
        <v>3</v>
      </c>
      <c r="L13" s="8" t="inlineStr">
        <is>
          <t>Abgeschlossen</t>
        </is>
      </c>
    </row>
    <row r="14">
      <c r="A14" s="9" t="inlineStr">
        <is>
          <t>T-2025010</t>
        </is>
      </c>
      <c r="B14" s="9" t="inlineStr">
        <is>
          <t>10.11.2025</t>
        </is>
      </c>
      <c r="C14" s="10" t="inlineStr">
        <is>
          <t>Stefan Weber</t>
        </is>
      </c>
      <c r="D14" s="10" t="inlineStr">
        <is>
          <t>Transporter-HH-1502</t>
        </is>
      </c>
      <c r="E14" s="10" t="inlineStr">
        <is>
          <t>Hamburg Lagerhaus</t>
        </is>
      </c>
      <c r="F14" s="10" t="inlineStr">
        <is>
          <t>Berlin</t>
        </is>
      </c>
      <c r="G14" s="10" t="inlineStr">
        <is>
          <t>Kassel</t>
        </is>
      </c>
      <c r="H14" s="10" t="inlineStr">
        <is>
          <t>Bielefeld</t>
        </is>
      </c>
      <c r="I14" s="10" t="inlineStr"/>
      <c r="J14" s="11" t="n">
        <v>645</v>
      </c>
      <c r="K14" s="12" t="n">
        <v>9.6</v>
      </c>
      <c r="L14" s="8" t="inlineStr">
        <is>
          <t>Abgeschlossen</t>
        </is>
      </c>
    </row>
    <row r="15">
      <c r="A15" s="4" t="inlineStr">
        <is>
          <t>T-2025011</t>
        </is>
      </c>
      <c r="B15" s="4" t="inlineStr">
        <is>
          <t>06.11.2025</t>
        </is>
      </c>
      <c r="C15" s="5" t="inlineStr">
        <is>
          <t>Stefan Weber</t>
        </is>
      </c>
      <c r="D15" s="5" t="inlineStr">
        <is>
          <t>LKW-HH-2301</t>
        </is>
      </c>
      <c r="E15" s="5" t="inlineStr">
        <is>
          <t>Hamburg Lagerhaus</t>
        </is>
      </c>
      <c r="F15" s="5" t="inlineStr">
        <is>
          <t>Düsseldorf</t>
        </is>
      </c>
      <c r="G15" s="5" t="inlineStr">
        <is>
          <t>Bielefeld</t>
        </is>
      </c>
      <c r="H15" s="5" t="inlineStr">
        <is>
          <t>Magdeburg</t>
        </is>
      </c>
      <c r="I15" s="5" t="inlineStr"/>
      <c r="J15" s="6" t="n">
        <v>326</v>
      </c>
      <c r="K15" s="7" t="n">
        <v>4.2</v>
      </c>
      <c r="L15" s="13" t="inlineStr">
        <is>
          <t>In Bearbeitung</t>
        </is>
      </c>
    </row>
    <row r="16">
      <c r="A16" s="9" t="inlineStr">
        <is>
          <t>T-2025012</t>
        </is>
      </c>
      <c r="B16" s="9" t="inlineStr">
        <is>
          <t>07.11.2025</t>
        </is>
      </c>
      <c r="C16" s="10" t="inlineStr">
        <is>
          <t>Jürgen Fischer</t>
        </is>
      </c>
      <c r="D16" s="10" t="inlineStr">
        <is>
          <t>Transporter-HH-1502</t>
        </is>
      </c>
      <c r="E16" s="10" t="inlineStr">
        <is>
          <t>Hamburg Lagerhaus</t>
        </is>
      </c>
      <c r="F16" s="10" t="inlineStr">
        <is>
          <t>Nürnberg</t>
        </is>
      </c>
      <c r="G16" s="10" t="inlineStr">
        <is>
          <t>Braunschweig</t>
        </is>
      </c>
      <c r="H16" s="10" t="inlineStr"/>
      <c r="I16" s="10" t="inlineStr"/>
      <c r="J16" s="11" t="n">
        <v>421</v>
      </c>
      <c r="K16" s="12" t="n">
        <v>6.4</v>
      </c>
      <c r="L16" s="13" t="inlineStr">
        <is>
          <t>In Bearbeitung</t>
        </is>
      </c>
    </row>
    <row r="17">
      <c r="A17" s="4" t="inlineStr">
        <is>
          <t>T-2025013</t>
        </is>
      </c>
      <c r="B17" s="4" t="inlineStr">
        <is>
          <t>08.11.2025</t>
        </is>
      </c>
      <c r="C17" s="5" t="inlineStr">
        <is>
          <t>Klaus Müller</t>
        </is>
      </c>
      <c r="D17" s="5" t="inlineStr">
        <is>
          <t>LKW-HH-2301</t>
        </is>
      </c>
      <c r="E17" s="5" t="inlineStr">
        <is>
          <t>Hamburg Lagerhaus</t>
        </is>
      </c>
      <c r="F17" s="5" t="inlineStr">
        <is>
          <t>München</t>
        </is>
      </c>
      <c r="G17" s="5" t="inlineStr">
        <is>
          <t>Magdeburg</t>
        </is>
      </c>
      <c r="H17" s="5" t="inlineStr">
        <is>
          <t>Göttingen</t>
        </is>
      </c>
      <c r="I17" s="5" t="inlineStr"/>
      <c r="J17" s="6" t="n">
        <v>149</v>
      </c>
      <c r="K17" s="7" t="n">
        <v>1.8</v>
      </c>
      <c r="L17" s="8" t="inlineStr">
        <is>
          <t>Abgeschlossen</t>
        </is>
      </c>
    </row>
    <row r="18">
      <c r="A18" s="9" t="inlineStr">
        <is>
          <t>T-2025014</t>
        </is>
      </c>
      <c r="B18" s="9" t="inlineStr">
        <is>
          <t>09.11.2025</t>
        </is>
      </c>
      <c r="C18" s="10" t="inlineStr">
        <is>
          <t>Thomas Schmidt</t>
        </is>
      </c>
      <c r="D18" s="10" t="inlineStr">
        <is>
          <t>LKW-HH-2304</t>
        </is>
      </c>
      <c r="E18" s="10" t="inlineStr">
        <is>
          <t>Hamburg Lagerhaus</t>
        </is>
      </c>
      <c r="F18" s="10" t="inlineStr">
        <is>
          <t>Berlin</t>
        </is>
      </c>
      <c r="G18" s="10" t="inlineStr">
        <is>
          <t>Osnabrück</t>
        </is>
      </c>
      <c r="H18" s="10" t="inlineStr"/>
      <c r="I18" s="10" t="inlineStr"/>
      <c r="J18" s="11" t="n">
        <v>286</v>
      </c>
      <c r="K18" s="12" t="n">
        <v>3.4</v>
      </c>
      <c r="L18" s="13" t="inlineStr">
        <is>
          <t>In Bearbeitung</t>
        </is>
      </c>
    </row>
    <row r="19">
      <c r="A19" s="4" t="inlineStr">
        <is>
          <t>T-2025015</t>
        </is>
      </c>
      <c r="B19" s="4" t="inlineStr">
        <is>
          <t>10.11.2025</t>
        </is>
      </c>
      <c r="C19" s="5" t="inlineStr">
        <is>
          <t>Andreas Meyer</t>
        </is>
      </c>
      <c r="D19" s="5" t="inlineStr">
        <is>
          <t>Transporter-HH-1501</t>
        </is>
      </c>
      <c r="E19" s="5" t="inlineStr">
        <is>
          <t>Hamburg Lagerhaus</t>
        </is>
      </c>
      <c r="F19" s="5" t="inlineStr">
        <is>
          <t>Bremen</t>
        </is>
      </c>
      <c r="G19" s="5" t="inlineStr">
        <is>
          <t>Würzburg</t>
        </is>
      </c>
      <c r="H19" s="5" t="inlineStr">
        <is>
          <t>Mannheim</t>
        </is>
      </c>
      <c r="I19" s="5" t="inlineStr"/>
      <c r="J19" s="6" t="n">
        <v>300</v>
      </c>
      <c r="K19" s="7" t="n">
        <v>3.8</v>
      </c>
      <c r="L19" s="8" t="inlineStr">
        <is>
          <t>Abgeschlossen</t>
        </is>
      </c>
    </row>
    <row r="20">
      <c r="A20" s="9" t="inlineStr">
        <is>
          <t>T-2025016</t>
        </is>
      </c>
      <c r="B20" s="9" t="inlineStr">
        <is>
          <t>06.11.2025</t>
        </is>
      </c>
      <c r="C20" s="10" t="inlineStr">
        <is>
          <t>Stefan Weber</t>
        </is>
      </c>
      <c r="D20" s="10" t="inlineStr">
        <is>
          <t>LKW-HH-2304</t>
        </is>
      </c>
      <c r="E20" s="10" t="inlineStr">
        <is>
          <t>Hamburg Lagerhaus</t>
        </is>
      </c>
      <c r="F20" s="10" t="inlineStr">
        <is>
          <t>Dresden</t>
        </is>
      </c>
      <c r="G20" s="10" t="inlineStr">
        <is>
          <t>Bielefeld</t>
        </is>
      </c>
      <c r="H20" s="10" t="inlineStr"/>
      <c r="I20" s="10" t="inlineStr"/>
      <c r="J20" s="11" t="n">
        <v>476</v>
      </c>
      <c r="K20" s="12" t="n">
        <v>7.1</v>
      </c>
      <c r="L20" s="8" t="inlineStr">
        <is>
          <t>Abgeschlossen</t>
        </is>
      </c>
    </row>
    <row r="21">
      <c r="A21" s="4" t="inlineStr">
        <is>
          <t>T-2025017</t>
        </is>
      </c>
      <c r="B21" s="4" t="inlineStr">
        <is>
          <t>07.11.2025</t>
        </is>
      </c>
      <c r="C21" s="5" t="inlineStr">
        <is>
          <t>Stefan Weber</t>
        </is>
      </c>
      <c r="D21" s="5" t="inlineStr">
        <is>
          <t>LKW-HH-2302</t>
        </is>
      </c>
      <c r="E21" s="5" t="inlineStr">
        <is>
          <t>Hamburg Lagerhaus</t>
        </is>
      </c>
      <c r="F21" s="5" t="inlineStr">
        <is>
          <t>Köln</t>
        </is>
      </c>
      <c r="G21" s="5" t="inlineStr"/>
      <c r="H21" s="5" t="inlineStr">
        <is>
          <t>Münster</t>
        </is>
      </c>
      <c r="I21" s="5" t="inlineStr">
        <is>
          <t>Magdeburg</t>
        </is>
      </c>
      <c r="J21" s="6" t="n">
        <v>281</v>
      </c>
      <c r="K21" s="7" t="n">
        <v>3.6</v>
      </c>
      <c r="L21" s="14" t="inlineStr">
        <is>
          <t>Geplant</t>
        </is>
      </c>
    </row>
    <row r="22">
      <c r="A22" s="9" t="inlineStr">
        <is>
          <t>T-2025018</t>
        </is>
      </c>
      <c r="B22" s="9" t="inlineStr">
        <is>
          <t>08.11.2025</t>
        </is>
      </c>
      <c r="C22" s="10" t="inlineStr">
        <is>
          <t>Michael Hoffmann</t>
        </is>
      </c>
      <c r="D22" s="10" t="inlineStr">
        <is>
          <t>LKW-HH-2301</t>
        </is>
      </c>
      <c r="E22" s="10" t="inlineStr">
        <is>
          <t>Hamburg Lagerhaus</t>
        </is>
      </c>
      <c r="F22" s="10" t="inlineStr">
        <is>
          <t>Dortmund</t>
        </is>
      </c>
      <c r="G22" s="10" t="inlineStr"/>
      <c r="H22" s="10" t="inlineStr"/>
      <c r="I22" s="10" t="inlineStr">
        <is>
          <t>Braunschweig</t>
        </is>
      </c>
      <c r="J22" s="11" t="n">
        <v>146</v>
      </c>
      <c r="K22" s="12" t="n">
        <v>1.9</v>
      </c>
      <c r="L22" s="8" t="inlineStr">
        <is>
          <t>Abgeschlossen</t>
        </is>
      </c>
    </row>
    <row r="23">
      <c r="A23" s="4" t="inlineStr">
        <is>
          <t>T-2025019</t>
        </is>
      </c>
      <c r="B23" s="4" t="inlineStr">
        <is>
          <t>09.11.2025</t>
        </is>
      </c>
      <c r="C23" s="5" t="inlineStr">
        <is>
          <t>Andreas Meyer</t>
        </is>
      </c>
      <c r="D23" s="5" t="inlineStr">
        <is>
          <t>Transporter-HH-1502</t>
        </is>
      </c>
      <c r="E23" s="5" t="inlineStr">
        <is>
          <t>Hamburg Lagerhaus</t>
        </is>
      </c>
      <c r="F23" s="5" t="inlineStr">
        <is>
          <t>Dortmund</t>
        </is>
      </c>
      <c r="G23" s="5" t="inlineStr">
        <is>
          <t>Mannheim</t>
        </is>
      </c>
      <c r="H23" s="5" t="inlineStr"/>
      <c r="I23" s="5" t="inlineStr"/>
      <c r="J23" s="6" t="n">
        <v>358</v>
      </c>
      <c r="K23" s="7" t="n">
        <v>4.7</v>
      </c>
      <c r="L23" s="8" t="inlineStr">
        <is>
          <t>Abgeschlossen</t>
        </is>
      </c>
    </row>
    <row r="24">
      <c r="A24" s="9" t="inlineStr">
        <is>
          <t>T-2025020</t>
        </is>
      </c>
      <c r="B24" s="9" t="inlineStr">
        <is>
          <t>10.11.2025</t>
        </is>
      </c>
      <c r="C24" s="10" t="inlineStr">
        <is>
          <t>Jürgen Fischer</t>
        </is>
      </c>
      <c r="D24" s="10" t="inlineStr">
        <is>
          <t>LKW-HH-2304</t>
        </is>
      </c>
      <c r="E24" s="10" t="inlineStr">
        <is>
          <t>Hamburg Lagerhaus</t>
        </is>
      </c>
      <c r="F24" s="10" t="inlineStr">
        <is>
          <t>Köln</t>
        </is>
      </c>
      <c r="G24" s="10" t="inlineStr">
        <is>
          <t>Braunschweig</t>
        </is>
      </c>
      <c r="H24" s="10" t="inlineStr">
        <is>
          <t>Bielefeld</t>
        </is>
      </c>
      <c r="I24" s="10" t="inlineStr"/>
      <c r="J24" s="11" t="n">
        <v>405</v>
      </c>
      <c r="K24" s="12" t="n">
        <v>5.6</v>
      </c>
      <c r="L24" s="13" t="inlineStr">
        <is>
          <t>In Bearbeitung</t>
        </is>
      </c>
    </row>
    <row r="25">
      <c r="I25" s="15" t="inlineStr">
        <is>
          <t>GESAMT:</t>
        </is>
      </c>
      <c r="J25" s="16">
        <f>SUM(J5:J24)</f>
        <v/>
      </c>
      <c r="K25" s="17">
        <f>SUM(K5:K24)</f>
        <v/>
      </c>
    </row>
  </sheetData>
  <autoFilter ref="A4:L24"/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5" customWidth="1" min="3" max="3"/>
    <col width="14" customWidth="1" min="4" max="4"/>
    <col width="16" customWidth="1" min="5" max="5"/>
    <col width="14" customWidth="1" min="6" max="6"/>
    <col width="14" customWidth="1" min="7" max="7"/>
  </cols>
  <sheetData>
    <row r="1">
      <c r="A1" s="1" t="inlineStr">
        <is>
          <t>FAHRZEUGE &amp; FAHRER ÜBERSICHT</t>
        </is>
      </c>
    </row>
    <row r="3">
      <c r="A3" s="3" t="inlineStr">
        <is>
          <t>Fahrzeug-ID</t>
        </is>
      </c>
      <c r="B3" s="3" t="inlineStr">
        <is>
          <t>Typ</t>
        </is>
      </c>
      <c r="C3" s="3" t="inlineStr">
        <is>
          <t>Kennzeichen</t>
        </is>
      </c>
      <c r="D3" s="3" t="inlineStr">
        <is>
          <t>Ladekapazität</t>
        </is>
      </c>
      <c r="E3" s="3" t="inlineStr">
        <is>
          <t>Zustand</t>
        </is>
      </c>
      <c r="F3" s="3" t="inlineStr">
        <is>
          <t>Nächste Wartung</t>
        </is>
      </c>
      <c r="G3" s="3" t="inlineStr">
        <is>
          <t>Gesamt-KM</t>
        </is>
      </c>
      <c r="H3" s="3" t="inlineStr">
        <is>
          <t>Status</t>
        </is>
      </c>
    </row>
    <row r="4">
      <c r="A4" s="4" t="inlineStr">
        <is>
          <t>LKW-HH-2301</t>
        </is>
      </c>
      <c r="B4" s="4" t="inlineStr">
        <is>
          <t>7.5t LKW</t>
        </is>
      </c>
      <c r="C4" s="5" t="inlineStr">
        <is>
          <t>HH-TR 2301</t>
        </is>
      </c>
      <c r="D4" s="5" t="inlineStr">
        <is>
          <t>7.500 kg</t>
        </is>
      </c>
      <c r="E4" s="4" t="inlineStr">
        <is>
          <t>Gut</t>
        </is>
      </c>
      <c r="F4" s="4" t="inlineStr">
        <is>
          <t>15.02.2025</t>
        </is>
      </c>
      <c r="G4" s="6" t="n">
        <v>245800</v>
      </c>
      <c r="H4" s="8" t="inlineStr">
        <is>
          <t>Verfügbar</t>
        </is>
      </c>
    </row>
    <row r="5">
      <c r="A5" s="9" t="inlineStr">
        <is>
          <t>LKW-HH-2302</t>
        </is>
      </c>
      <c r="B5" s="9" t="inlineStr">
        <is>
          <t>12t LKW</t>
        </is>
      </c>
      <c r="C5" s="10" t="inlineStr">
        <is>
          <t>HH-TR 2302</t>
        </is>
      </c>
      <c r="D5" s="10" t="inlineStr">
        <is>
          <t>12.000 kg</t>
        </is>
      </c>
      <c r="E5" s="9" t="inlineStr">
        <is>
          <t>Sehr gut</t>
        </is>
      </c>
      <c r="F5" s="9" t="inlineStr">
        <is>
          <t>22.03.2025</t>
        </is>
      </c>
      <c r="G5" s="11" t="n">
        <v>198400</v>
      </c>
      <c r="H5" s="8" t="inlineStr">
        <is>
          <t>Verfügbar</t>
        </is>
      </c>
    </row>
    <row r="6">
      <c r="A6" s="4" t="inlineStr">
        <is>
          <t>LKW-HH-2303</t>
        </is>
      </c>
      <c r="B6" s="4" t="inlineStr">
        <is>
          <t>7.5t LKW</t>
        </is>
      </c>
      <c r="C6" s="5" t="inlineStr">
        <is>
          <t>HH-TR 2303</t>
        </is>
      </c>
      <c r="D6" s="5" t="inlineStr">
        <is>
          <t>7.500 kg</t>
        </is>
      </c>
      <c r="E6" s="4" t="inlineStr">
        <is>
          <t>Befriedigend</t>
        </is>
      </c>
      <c r="F6" s="4" t="inlineStr">
        <is>
          <t>08.02.2025</t>
        </is>
      </c>
      <c r="G6" s="6" t="n">
        <v>312600</v>
      </c>
      <c r="H6" s="18" t="inlineStr">
        <is>
          <t>In Wartung</t>
        </is>
      </c>
    </row>
    <row r="7">
      <c r="A7" s="9" t="inlineStr">
        <is>
          <t>Transporter-HH-1501</t>
        </is>
      </c>
      <c r="B7" s="9" t="inlineStr">
        <is>
          <t>3.5t Transporter</t>
        </is>
      </c>
      <c r="C7" s="10" t="inlineStr">
        <is>
          <t>HH-TR 1501</t>
        </is>
      </c>
      <c r="D7" s="10" t="inlineStr">
        <is>
          <t>3.500 kg</t>
        </is>
      </c>
      <c r="E7" s="9" t="inlineStr">
        <is>
          <t>Gut</t>
        </is>
      </c>
      <c r="F7" s="9" t="inlineStr">
        <is>
          <t>28.02.2025</t>
        </is>
      </c>
      <c r="G7" s="11" t="n">
        <v>156300</v>
      </c>
      <c r="H7" s="8" t="inlineStr">
        <is>
          <t>Verfügbar</t>
        </is>
      </c>
    </row>
    <row r="8">
      <c r="A8" s="4" t="inlineStr">
        <is>
          <t>Transporter-HH-1502</t>
        </is>
      </c>
      <c r="B8" s="4" t="inlineStr">
        <is>
          <t>3.5t Transporter</t>
        </is>
      </c>
      <c r="C8" s="5" t="inlineStr">
        <is>
          <t>HH-TR 1502</t>
        </is>
      </c>
      <c r="D8" s="5" t="inlineStr">
        <is>
          <t>3.500 kg</t>
        </is>
      </c>
      <c r="E8" s="4" t="inlineStr">
        <is>
          <t>Sehr gut</t>
        </is>
      </c>
      <c r="F8" s="4" t="inlineStr">
        <is>
          <t>05.03.2025</t>
        </is>
      </c>
      <c r="G8" s="6" t="n">
        <v>89700</v>
      </c>
      <c r="H8" s="8" t="inlineStr">
        <is>
          <t>Verfügbar</t>
        </is>
      </c>
    </row>
    <row r="9">
      <c r="A9" s="9" t="inlineStr">
        <is>
          <t>LKW-HH-2304</t>
        </is>
      </c>
      <c r="B9" s="9" t="inlineStr">
        <is>
          <t>12t LKW</t>
        </is>
      </c>
      <c r="C9" s="10" t="inlineStr">
        <is>
          <t>HH-TR 2304</t>
        </is>
      </c>
      <c r="D9" s="10" t="inlineStr">
        <is>
          <t>12.000 kg</t>
        </is>
      </c>
      <c r="E9" s="9" t="inlineStr">
        <is>
          <t>Gut</t>
        </is>
      </c>
      <c r="F9" s="9" t="inlineStr">
        <is>
          <t>18.02.2025</t>
        </is>
      </c>
      <c r="G9" s="11" t="n">
        <v>267900</v>
      </c>
      <c r="H9" s="13" t="inlineStr">
        <is>
          <t>Im Einsatz</t>
        </is>
      </c>
    </row>
    <row r="11">
      <c r="A11" s="19" t="inlineStr">
        <is>
          <t>FAHRER ÜBERSICHT</t>
        </is>
      </c>
    </row>
    <row r="12">
      <c r="A12" s="20" t="inlineStr">
        <is>
          <t>Fahrer-Nr.</t>
        </is>
      </c>
      <c r="B12" s="20" t="inlineStr">
        <is>
          <t>Name</t>
        </is>
      </c>
      <c r="C12" s="20" t="inlineStr">
        <is>
          <t>Führerschein</t>
        </is>
      </c>
      <c r="D12" s="20" t="inlineStr">
        <is>
          <t>Erfahrung</t>
        </is>
      </c>
      <c r="E12" s="20" t="inlineStr">
        <is>
          <t>Touren (Monat)</t>
        </is>
      </c>
      <c r="F12" s="20" t="inlineStr">
        <is>
          <t>KM (Monat)</t>
        </is>
      </c>
      <c r="G12" s="20" t="inlineStr">
        <is>
          <t>Status</t>
        </is>
      </c>
    </row>
    <row r="13">
      <c r="A13" s="4" t="inlineStr">
        <is>
          <t>F-001</t>
        </is>
      </c>
      <c r="B13" s="5" t="inlineStr">
        <is>
          <t>Klaus Müller</t>
        </is>
      </c>
      <c r="C13" s="4" t="inlineStr">
        <is>
          <t>CE</t>
        </is>
      </c>
      <c r="D13" s="4" t="inlineStr">
        <is>
          <t>12 Jahre</t>
        </is>
      </c>
      <c r="E13" s="4" t="n">
        <v>18</v>
      </c>
      <c r="F13" s="6" t="n">
        <v>14250</v>
      </c>
      <c r="G13" s="8" t="inlineStr">
        <is>
          <t>Aktiv</t>
        </is>
      </c>
    </row>
    <row r="14">
      <c r="A14" s="9" t="inlineStr">
        <is>
          <t>F-002</t>
        </is>
      </c>
      <c r="B14" s="10" t="inlineStr">
        <is>
          <t>Stefan Weber</t>
        </is>
      </c>
      <c r="C14" s="9" t="inlineStr">
        <is>
          <t>CE</t>
        </is>
      </c>
      <c r="D14" s="9" t="inlineStr">
        <is>
          <t>8 Jahre</t>
        </is>
      </c>
      <c r="E14" s="9" t="n">
        <v>16</v>
      </c>
      <c r="F14" s="11" t="n">
        <v>12800</v>
      </c>
      <c r="G14" s="8" t="inlineStr">
        <is>
          <t>Aktiv</t>
        </is>
      </c>
    </row>
    <row r="15">
      <c r="A15" s="4" t="inlineStr">
        <is>
          <t>F-003</t>
        </is>
      </c>
      <c r="B15" s="5" t="inlineStr">
        <is>
          <t>Thomas Schmidt</t>
        </is>
      </c>
      <c r="C15" s="4" t="inlineStr">
        <is>
          <t>C</t>
        </is>
      </c>
      <c r="D15" s="4" t="inlineStr">
        <is>
          <t>5 Jahre</t>
        </is>
      </c>
      <c r="E15" s="4" t="n">
        <v>14</v>
      </c>
      <c r="F15" s="6" t="n">
        <v>9870</v>
      </c>
      <c r="G15" s="8" t="inlineStr">
        <is>
          <t>Aktiv</t>
        </is>
      </c>
    </row>
    <row r="16">
      <c r="A16" s="9" t="inlineStr">
        <is>
          <t>F-004</t>
        </is>
      </c>
      <c r="B16" s="10" t="inlineStr">
        <is>
          <t>Michael Hoffmann</t>
        </is>
      </c>
      <c r="C16" s="9" t="inlineStr">
        <is>
          <t>CE</t>
        </is>
      </c>
      <c r="D16" s="9" t="inlineStr">
        <is>
          <t>15 Jahre</t>
        </is>
      </c>
      <c r="E16" s="9" t="n">
        <v>19</v>
      </c>
      <c r="F16" s="11" t="n">
        <v>15600</v>
      </c>
      <c r="G16" s="8" t="inlineStr">
        <is>
          <t>Aktiv</t>
        </is>
      </c>
    </row>
    <row r="17">
      <c r="A17" s="4" t="inlineStr">
        <is>
          <t>F-005</t>
        </is>
      </c>
      <c r="B17" s="5" t="inlineStr">
        <is>
          <t>Andreas Meyer</t>
        </is>
      </c>
      <c r="C17" s="4" t="inlineStr">
        <is>
          <t>C</t>
        </is>
      </c>
      <c r="D17" s="4" t="inlineStr">
        <is>
          <t>6 Jahre</t>
        </is>
      </c>
      <c r="E17" s="4" t="n">
        <v>12</v>
      </c>
      <c r="F17" s="6" t="n">
        <v>8420</v>
      </c>
      <c r="G17" s="8" t="inlineStr">
        <is>
          <t>Aktiv</t>
        </is>
      </c>
    </row>
    <row r="18">
      <c r="A18" s="9" t="inlineStr">
        <is>
          <t>F-006</t>
        </is>
      </c>
      <c r="B18" s="10" t="inlineStr">
        <is>
          <t>Jürgen Fischer</t>
        </is>
      </c>
      <c r="C18" s="9" t="inlineStr">
        <is>
          <t>CE</t>
        </is>
      </c>
      <c r="D18" s="9" t="inlineStr">
        <is>
          <t>10 Jahre</t>
        </is>
      </c>
      <c r="E18" s="9" t="n">
        <v>17</v>
      </c>
      <c r="F18" s="11" t="n">
        <v>13750</v>
      </c>
      <c r="G18" s="21" t="inlineStr">
        <is>
          <t>Urlaub</t>
        </is>
      </c>
    </row>
  </sheetData>
  <mergeCells count="2">
    <mergeCell ref="A11:G11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4" customWidth="1" min="3" max="3"/>
    <col width="14" customWidth="1" min="4" max="4"/>
  </cols>
  <sheetData>
    <row r="1">
      <c r="A1" s="1" t="inlineStr">
        <is>
          <t>TOUREN AUSWERTUNG &amp; STATISTIK</t>
        </is>
      </c>
    </row>
    <row r="3">
      <c r="A3" s="22" t="inlineStr">
        <is>
          <t>ÜBERSICHT</t>
        </is>
      </c>
    </row>
    <row r="4">
      <c r="A4" s="15" t="inlineStr">
        <is>
          <t>Gesamte Touren:</t>
        </is>
      </c>
      <c r="B4" s="23">
        <f>COUNTA(Tourenplanung!A5:A24)</f>
        <v/>
      </c>
    </row>
    <row r="5">
      <c r="A5" s="15" t="inlineStr">
        <is>
          <t>Abgeschlossene Touren:</t>
        </is>
      </c>
      <c r="B5" s="23">
        <f>COUNTIF(Tourenplanung!L5:L24,"Abgeschlossen")</f>
        <v/>
      </c>
    </row>
    <row r="6">
      <c r="A6" s="15" t="inlineStr">
        <is>
          <t>Geplante Touren:</t>
        </is>
      </c>
      <c r="B6" s="23">
        <f>COUNTIF(Tourenplanung!L5:L24,"Geplant")</f>
        <v/>
      </c>
    </row>
    <row r="7">
      <c r="A7" s="15" t="inlineStr">
        <is>
          <t>Gesamt-KM:</t>
        </is>
      </c>
      <c r="B7" s="24">
        <f>SUM(Tourenplanung!J5:J24)</f>
        <v/>
      </c>
    </row>
    <row r="8">
      <c r="A8" s="15" t="inlineStr">
        <is>
          <t>Durchschnitt KM/Tour:</t>
        </is>
      </c>
      <c r="B8" s="24">
        <f>AVERAGE(Tourenplanung!J5:J24)</f>
        <v/>
      </c>
    </row>
    <row r="9">
      <c r="A9" s="15" t="inlineStr">
        <is>
          <t>Gesamt-Stunden:</t>
        </is>
      </c>
      <c r="B9" s="25">
        <f>SUM(Tourenplanung!K5:K24)</f>
        <v/>
      </c>
    </row>
    <row r="12">
      <c r="A12" s="22" t="inlineStr">
        <is>
          <t>FAHRER LEISTUNG</t>
        </is>
      </c>
    </row>
    <row r="13">
      <c r="A13" s="3" t="inlineStr">
        <is>
          <t>Fahrer</t>
        </is>
      </c>
      <c r="B13" s="3" t="inlineStr">
        <is>
          <t>Anzahl Touren</t>
        </is>
      </c>
      <c r="C13" s="3" t="inlineStr">
        <is>
          <t>Gesamt KM</t>
        </is>
      </c>
      <c r="D13" s="3" t="inlineStr">
        <is>
          <t>Ø KM/Tour</t>
        </is>
      </c>
    </row>
    <row r="14">
      <c r="A14" s="5" t="inlineStr">
        <is>
          <t>Stefan Weber</t>
        </is>
      </c>
      <c r="B14" s="6" t="n">
        <v>6</v>
      </c>
      <c r="C14" s="6" t="n">
        <v>2154</v>
      </c>
      <c r="D14" s="6" t="n">
        <v>359</v>
      </c>
    </row>
    <row r="15">
      <c r="A15" s="10" t="inlineStr">
        <is>
          <t>Thomas Schmidt</t>
        </is>
      </c>
      <c r="B15" s="11" t="n">
        <v>3</v>
      </c>
      <c r="C15" s="11" t="n">
        <v>1583</v>
      </c>
      <c r="D15" s="11" t="n">
        <v>527.6666666666666</v>
      </c>
    </row>
    <row r="16">
      <c r="A16" s="5" t="inlineStr">
        <is>
          <t>Andreas Meyer</t>
        </is>
      </c>
      <c r="B16" s="6" t="n">
        <v>3</v>
      </c>
      <c r="C16" s="6" t="n">
        <v>1444</v>
      </c>
      <c r="D16" s="6" t="n">
        <v>481.3333333333333</v>
      </c>
    </row>
    <row r="17">
      <c r="A17" s="10" t="inlineStr">
        <is>
          <t>Jürgen Fischer</t>
        </is>
      </c>
      <c r="B17" s="11" t="n">
        <v>3</v>
      </c>
      <c r="C17" s="11" t="n">
        <v>1245</v>
      </c>
      <c r="D17" s="11" t="n">
        <v>415</v>
      </c>
    </row>
    <row r="18">
      <c r="A18" s="5" t="inlineStr">
        <is>
          <t>Michael Hoffmann</t>
        </is>
      </c>
      <c r="B18" s="6" t="n">
        <v>4</v>
      </c>
      <c r="C18" s="6" t="n">
        <v>1153</v>
      </c>
      <c r="D18" s="6" t="n">
        <v>288.25</v>
      </c>
    </row>
    <row r="19">
      <c r="A19" s="10" t="inlineStr">
        <is>
          <t>Klaus Müller</t>
        </is>
      </c>
      <c r="B19" s="11" t="n">
        <v>1</v>
      </c>
      <c r="C19" s="11" t="n">
        <v>149</v>
      </c>
      <c r="D19" s="11" t="n">
        <v>149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2025-11-09T22:47:58Z</dcterms:created>
  <dcterms:modified xmlns:dcterms="http://purl.org/dc/terms/" xmlns:xsi="http://www.w3.org/2001/XMLSchema-instance" xsi:type="dcterms:W3CDTF">2025-11-09T22:47:58Z</dcterms:modified>
</cp:coreProperties>
</file>